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0" yWindow="-15" windowWidth="9225" windowHeight="4245" tabRatio="891" activeTab="2"/>
  </bookViews>
  <sheets>
    <sheet name="REKAP" sheetId="50" r:id="rId1"/>
    <sheet name="RAB" sheetId="47" r:id="rId2"/>
    <sheet name="ANL Terpakai" sheetId="45" r:id="rId3"/>
    <sheet name="Harga Sat" sheetId="1" r:id="rId4"/>
    <sheet name="Sheet1" sheetId="53" r:id="rId5"/>
  </sheets>
  <externalReferences>
    <externalReference r:id="rId6"/>
  </externalReferences>
  <definedNames>
    <definedName name="Basic_Price_Bahan">'[1]4-Basic Price'!$C$46:$G$496</definedName>
    <definedName name="Basic_Price_Upah">'[1]4-Basic Price'!$C$5:$G$37</definedName>
    <definedName name="Beratvolume">'[1]Data Aggr'!$D$5:$G$21</definedName>
    <definedName name="Biaya_Sewa_AlatJam">'[1]5-ALAT'!$AP$8:$AV$111</definedName>
    <definedName name="E01_">'[1]Data Alat'!$K$5:$N$53</definedName>
    <definedName name="E02_">'[1]Data Alat'!$O$5:$R$53</definedName>
    <definedName name="E03_">'[1]Data Alat'!$S$5:$V$53</definedName>
    <definedName name="E04_">'[1]Data Alat'!$W$5:$Z$53</definedName>
    <definedName name="E05_">'[1]Data Alat'!$AA$5:$AD$53</definedName>
    <definedName name="E06_">'[1]Data Alat'!$AE$5:$AH$53</definedName>
    <definedName name="E07_">'[1]Data Alat'!$AI$5:$AL$53</definedName>
    <definedName name="E08_">'[1]Data Alat'!$AM$5:$AP$53</definedName>
    <definedName name="E09_">'[1]Data Alat'!$AQ$5:$AT$53</definedName>
    <definedName name="E10_">'[1]Data Alat'!$AU$5:$AX$53</definedName>
    <definedName name="E11_">'[1]Data Alat'!$AY$5:$BB$53</definedName>
    <definedName name="E12_">'[1]Data Alat'!$BC$5:$BF$53</definedName>
    <definedName name="E13_">'[1]Data Alat'!$BG$5:$BJ$53</definedName>
    <definedName name="E14_">'[1]Data Alat'!$BK$5:$BN$53</definedName>
    <definedName name="E15_">'[1]Data Alat'!$BO$5:$BR$53</definedName>
    <definedName name="E16_">'[1]Data Alat'!$BS$5:$BV$53</definedName>
    <definedName name="E17_">'[1]Data Alat'!$BW$5:$BZ$53</definedName>
    <definedName name="E18_">'[1]Data Alat'!$CA$5:$CD$53</definedName>
    <definedName name="E19_">'[1]Data Alat'!$CE$5:$CH$53</definedName>
    <definedName name="E20_">'[1]Data Alat'!$CI$5:$CL$53</definedName>
    <definedName name="E21_">'[1]Data Alat'!$CM$5:$CP$53</definedName>
    <definedName name="E22_">'[1]Data Alat'!$CQ$5:$CT$53</definedName>
    <definedName name="E23_">'[1]Data Alat'!$CU$5:$CX$53</definedName>
    <definedName name="E24_">'[1]Data Alat'!$CY$5:$DB$53</definedName>
    <definedName name="E25_">'[1]Data Alat'!$DC$5:$DF$53</definedName>
    <definedName name="E26_">'[1]Data Alat'!$DG$5:$DJ$53</definedName>
    <definedName name="E27_">'[1]Data Alat'!$DK$5:$DN$53</definedName>
    <definedName name="E28_">'[1]Data Alat'!$DO$5:$DR$53</definedName>
    <definedName name="E29_">'[1]Data Alat'!$DS$5:$DV$53</definedName>
    <definedName name="E30_">'[1]Data Alat'!$DW$5:$DZ$53</definedName>
    <definedName name="E31_">'[1]Data Alat'!$EA$5:$ED$53</definedName>
    <definedName name="E32_">'[1]Data Alat'!$EE$5:$EH$53</definedName>
    <definedName name="E33_">'[1]Data Alat'!$EI$5:$EL$53</definedName>
    <definedName name="E34_">'[1]Data Alat'!$EM$5:$EP$53</definedName>
    <definedName name="E34a">'[1]Data Alat'!$EQ$5:$ET$53</definedName>
    <definedName name="E35_">'[1]Data Alat'!$EU$5:$EX$53</definedName>
    <definedName name="E36_">'[1]Data Alat'!$EY$5:$FB$53</definedName>
    <definedName name="E37_">'[1]Data Alat'!$FC$5:$FF$53</definedName>
    <definedName name="E38_">'[1]Data Alat'!$FG$5:$FJ$53</definedName>
    <definedName name="E39_">'[1]Data Alat'!$FK$5:$FN$53</definedName>
    <definedName name="E40_">'[1]Data Alat'!$FO$5:$FR$53</definedName>
    <definedName name="E41_">'[1]Data Alat'!$FS$5:$FV$53</definedName>
    <definedName name="E42_">'[1]Data Alat'!$FW$5:$FZ$53</definedName>
    <definedName name="E43_">'[1]Data Alat'!$GA$5:$GD$53</definedName>
    <definedName name="E44_">'[1]Data Alat'!$GE$5:$GH$53</definedName>
    <definedName name="E45_">'[1]Data Alat'!$GI$5:$GL$53</definedName>
    <definedName name="E46_">'[1]Data Alat'!$GM$5:$GP$53</definedName>
    <definedName name="E47_">'[1]Data Alat'!$GQ$5:$GT$53</definedName>
    <definedName name="E48_">'[1]Data Alat'!$GU$5:$GX$53</definedName>
    <definedName name="E49_">'[1]Data Alat'!$GY$5:$HB$53</definedName>
    <definedName name="E50_">'[1]Data Alat'!$HC$5:$HF$53</definedName>
    <definedName name="E51_">'[1]Data Alat'!$HG$5:$HJ$53</definedName>
    <definedName name="E52_">'[1]Data Alat'!$HK$5:$HN$53</definedName>
    <definedName name="Nama_Alat">'[1]Data Alat'!$C$6:$H$118</definedName>
    <definedName name="_xlnm.Print_Area" localSheetId="2">'ANL Terpakai'!$A$1:$H$321</definedName>
    <definedName name="_xlnm.Print_Area" localSheetId="3">'Harga Sat'!$A$1:$I$747</definedName>
    <definedName name="_xlnm.Print_Area" localSheetId="1">RAB!$A$1:$J$64</definedName>
    <definedName name="_xlnm.Print_Area" localSheetId="0">REKAP!$A$1:$I$33</definedName>
    <definedName name="_xlnm.Print_Titles" localSheetId="2">'ANL Terpakai'!$8:$10</definedName>
    <definedName name="_xlnm.Print_Titles" localSheetId="3">'Harga Sat'!$4:$6</definedName>
    <definedName name="_xlnm.Print_Titles" localSheetId="1">RAB!$7:$8</definedName>
  </definedNames>
  <calcPr calcId="124519"/>
</workbook>
</file>

<file path=xl/calcChain.xml><?xml version="1.0" encoding="utf-8"?>
<calcChain xmlns="http://schemas.openxmlformats.org/spreadsheetml/2006/main">
  <c r="D3" i="47"/>
  <c r="D3" i="45" s="1"/>
  <c r="I26" i="47"/>
  <c r="L151" i="1"/>
  <c r="K151"/>
  <c r="B17" i="50" l="1"/>
  <c r="B16"/>
  <c r="B15"/>
  <c r="B14"/>
  <c r="B13"/>
  <c r="B12"/>
  <c r="B11"/>
  <c r="B10"/>
  <c r="I57" i="47" l="1"/>
  <c r="I56"/>
  <c r="I55"/>
  <c r="I51"/>
  <c r="I50"/>
  <c r="I43"/>
  <c r="I42"/>
  <c r="I41"/>
  <c r="I37"/>
  <c r="I35"/>
  <c r="I34"/>
  <c r="I33"/>
  <c r="I20"/>
  <c r="I19"/>
  <c r="I13"/>
  <c r="A680" i="1" l="1"/>
  <c r="A681" s="1"/>
  <c r="A682" s="1"/>
  <c r="A683" s="1"/>
  <c r="A684" s="1"/>
  <c r="A673"/>
  <c r="A674" s="1"/>
  <c r="A675" s="1"/>
  <c r="A676" s="1"/>
  <c r="A667"/>
  <c r="A668" s="1"/>
  <c r="A669" s="1"/>
  <c r="A655"/>
  <c r="A656" s="1"/>
  <c r="A657" s="1"/>
  <c r="A658" s="1"/>
  <c r="A659" s="1"/>
  <c r="A660" s="1"/>
  <c r="A661" s="1"/>
  <c r="A662" s="1"/>
  <c r="A663" s="1"/>
  <c r="A645"/>
  <c r="A646" s="1"/>
  <c r="A647" s="1"/>
  <c r="A648" s="1"/>
  <c r="A649" s="1"/>
  <c r="A650" s="1"/>
  <c r="A651" s="1"/>
  <c r="A9"/>
  <c r="A10" s="1"/>
  <c r="A11" s="1"/>
  <c r="A12" s="1"/>
  <c r="A13" s="1"/>
  <c r="A14" s="1"/>
  <c r="A15" s="1"/>
  <c r="A16" s="1"/>
  <c r="A20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5"/>
  <c r="A56" s="1"/>
  <c r="A57" s="1"/>
  <c r="A58" s="1"/>
  <c r="A59" s="1"/>
  <c r="A60" s="1"/>
  <c r="A61" s="1"/>
  <c r="A65"/>
  <c r="A66"/>
  <c r="A67" s="1"/>
  <c r="A68" s="1"/>
  <c r="A69" s="1"/>
  <c r="A70" s="1"/>
  <c r="A71" s="1"/>
  <c r="A72" s="1"/>
  <c r="A73" s="1"/>
  <c r="A78"/>
  <c r="A79" s="1"/>
  <c r="A80" s="1"/>
  <c r="A81" s="1"/>
  <c r="A82" s="1"/>
  <c r="A84" s="1"/>
  <c r="A85" s="1"/>
  <c r="A86" s="1"/>
  <c r="A87" s="1"/>
  <c r="A88" s="1"/>
  <c r="A89" s="1"/>
  <c r="A91" s="1"/>
  <c r="A92" s="1"/>
  <c r="A93" s="1"/>
  <c r="A94" s="1"/>
  <c r="A95" s="1"/>
  <c r="A96" s="1"/>
  <c r="A98" s="1"/>
  <c r="A99" s="1"/>
  <c r="A100" s="1"/>
  <c r="A101" s="1"/>
  <c r="A102" s="1"/>
  <c r="A103" s="1"/>
  <c r="A106" s="1"/>
  <c r="A107" s="1"/>
  <c r="A108" s="1"/>
  <c r="A109" s="1"/>
  <c r="A110" s="1"/>
  <c r="A111" s="1"/>
  <c r="A112" s="1"/>
  <c r="A113" s="1"/>
  <c r="A119" s="1"/>
  <c r="A120" s="1"/>
  <c r="A121" s="1"/>
  <c r="A122" s="1"/>
  <c r="A123" s="1"/>
  <c r="A124" s="1"/>
  <c r="A126" s="1"/>
  <c r="A127" s="1"/>
  <c r="A128" s="1"/>
  <c r="A129" s="1"/>
  <c r="A130" s="1"/>
  <c r="A131" s="1"/>
  <c r="A133" s="1"/>
  <c r="A134" s="1"/>
  <c r="A135" s="1"/>
  <c r="A136" s="1"/>
  <c r="A137" s="1"/>
  <c r="A138" s="1"/>
  <c r="A139" s="1"/>
  <c r="A143" s="1"/>
  <c r="A144" s="1"/>
  <c r="A145" s="1"/>
  <c r="A146" s="1"/>
  <c r="A147" s="1"/>
  <c r="A148" s="1"/>
  <c r="A154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10"/>
  <c r="A21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8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3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3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4"/>
  <c r="A345"/>
  <c r="A346"/>
  <c r="A347"/>
  <c r="A348" s="1"/>
  <c r="A349" s="1"/>
  <c r="A350" s="1"/>
  <c r="A351" s="1"/>
  <c r="A352" s="1"/>
  <c r="A353" s="1"/>
  <c r="A354" s="1"/>
  <c r="A355" s="1"/>
  <c r="A356" s="1"/>
  <c r="A357" s="1"/>
  <c r="A358" s="1"/>
  <c r="A359" s="1"/>
  <c r="A363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93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67"/>
  <c r="A568" s="1"/>
  <c r="A569" s="1"/>
  <c r="A570" s="1"/>
  <c r="A571" s="1"/>
  <c r="A528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50" s="1"/>
  <c r="A552" s="1"/>
  <c r="A551" s="1"/>
  <c r="A553" s="1"/>
  <c r="A554" s="1"/>
  <c r="A555" s="1"/>
  <c r="A556" s="1"/>
  <c r="A557" s="1"/>
  <c r="A558" s="1"/>
  <c r="A559" s="1"/>
  <c r="A560" s="1"/>
  <c r="A561" s="1"/>
  <c r="A562" s="1"/>
  <c r="A563" s="1"/>
  <c r="A576"/>
  <c r="A577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716"/>
  <c r="A717" s="1"/>
  <c r="A718" s="1"/>
  <c r="A719" s="1"/>
  <c r="A720" s="1"/>
  <c r="A722" s="1"/>
  <c r="A723" s="1"/>
  <c r="A724" s="1"/>
  <c r="A725" s="1"/>
  <c r="A726" s="1"/>
  <c r="A727" s="1"/>
  <c r="A728" s="1"/>
  <c r="A729" s="1"/>
  <c r="A730" s="1"/>
  <c r="A609"/>
  <c r="A610" s="1"/>
  <c r="A611" s="1"/>
  <c r="A612" s="1"/>
  <c r="A613" s="1"/>
  <c r="A614" s="1"/>
  <c r="A615" s="1"/>
  <c r="A616" s="1"/>
  <c r="A617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32" l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31"/>
</calcChain>
</file>

<file path=xl/sharedStrings.xml><?xml version="1.0" encoding="utf-8"?>
<sst xmlns="http://schemas.openxmlformats.org/spreadsheetml/2006/main" count="2789" uniqueCount="1569">
  <si>
    <t xml:space="preserve"> Teak oli</t>
  </si>
  <si>
    <t>Steinslag pecah tangan 2/3</t>
  </si>
  <si>
    <t xml:space="preserve"> 1 m² PLESTERAN 1 PC : 4 PS t = 15  MM</t>
  </si>
  <si>
    <t xml:space="preserve"> Pipa PVC type C Ø 4"</t>
  </si>
  <si>
    <t xml:space="preserve"> Pipa PVC type C Ø 1/2" </t>
  </si>
  <si>
    <t xml:space="preserve"> Pipa Galvanis Ø 1/2"</t>
  </si>
  <si>
    <t xml:space="preserve"> Pipa Galvanis Ø 3/4"</t>
  </si>
  <si>
    <t>Oh</t>
  </si>
  <si>
    <t xml:space="preserve"> Pipa Galvanis Ø 1"</t>
  </si>
  <si>
    <t xml:space="preserve"> Pipa Galvanis Ø 2"</t>
  </si>
  <si>
    <t xml:space="preserve"> Pipa Galvanis Ø 3"</t>
  </si>
  <si>
    <t xml:space="preserve"> Pipa Galvanis Ø 4"</t>
  </si>
  <si>
    <t xml:space="preserve"> Shock Galvanis Ø 1/2" </t>
  </si>
  <si>
    <t xml:space="preserve"> Shock Galvanis Ø 3/4" </t>
  </si>
  <si>
    <t xml:space="preserve"> Shock Galvanis Ø 1" </t>
  </si>
  <si>
    <t xml:space="preserve"> Shock Galvanis Ø 2" </t>
  </si>
  <si>
    <t xml:space="preserve"> Shock Galvanis Ø 3" </t>
  </si>
  <si>
    <t xml:space="preserve"> Shock Galvanis Ø 4"</t>
  </si>
  <si>
    <t xml:space="preserve"> Knee Galvanis Ø 1/2" </t>
  </si>
  <si>
    <t xml:space="preserve"> Knee Galvanis Ø 3/4" </t>
  </si>
  <si>
    <t xml:space="preserve"> Knee Galvanis Ø 1" </t>
  </si>
  <si>
    <t xml:space="preserve"> Knee Galvanis Ø 2" </t>
  </si>
  <si>
    <t xml:space="preserve"> Knee Galvanis Ø 3" </t>
  </si>
  <si>
    <t xml:space="preserve"> Knee Galvanis Ø 4"</t>
  </si>
  <si>
    <t xml:space="preserve"> Pipa Screen PVC type AW Ø 6"</t>
  </si>
  <si>
    <t xml:space="preserve"> Painting Glass</t>
  </si>
  <si>
    <t xml:space="preserve"> Kaca "Wireglass" 5 mm</t>
  </si>
  <si>
    <t xml:space="preserve"> Kaca Patri 5 mm</t>
  </si>
  <si>
    <t xml:space="preserve"> Glass Block</t>
  </si>
  <si>
    <t>1 biji</t>
  </si>
  <si>
    <t>1 ltr</t>
  </si>
  <si>
    <t xml:space="preserve"> Vernis</t>
  </si>
  <si>
    <t xml:space="preserve"> Kuas</t>
  </si>
  <si>
    <t xml:space="preserve"> Lem Vinil</t>
  </si>
  <si>
    <t xml:space="preserve"> Residu / Teer</t>
  </si>
  <si>
    <t xml:space="preserve"> Kalkarium</t>
  </si>
  <si>
    <t xml:space="preserve"> Soda api</t>
  </si>
  <si>
    <t xml:space="preserve"> Tandon Air PVC vol = 0,50 m³</t>
  </si>
  <si>
    <t xml:space="preserve"> Tandon Air PVC vol = 1,00 m³</t>
  </si>
  <si>
    <t xml:space="preserve"> Tandon Air Stainless vol = 0,50 m³</t>
  </si>
  <si>
    <t xml:space="preserve"> Tandon Air Stainless vol = 1,00 m³</t>
  </si>
  <si>
    <t xml:space="preserve"> Sumur Pompa tangan lengkap</t>
  </si>
  <si>
    <t xml:space="preserve"> Pompa air</t>
  </si>
  <si>
    <t xml:space="preserve"> Pekerja biasa</t>
  </si>
  <si>
    <t xml:space="preserve"> 1 m³ PASANGAN BATU KALI 1 PC : 4 PS</t>
  </si>
  <si>
    <t xml:space="preserve"> Ijuk</t>
  </si>
  <si>
    <t xml:space="preserve"> Rumput Lamur</t>
  </si>
  <si>
    <t xml:space="preserve"> Semak Hias</t>
  </si>
  <si>
    <t xml:space="preserve"> Pohon Pelindung</t>
  </si>
  <si>
    <t xml:space="preserve"> Tali Ijuk</t>
  </si>
  <si>
    <t xml:space="preserve"> Water Stop lbr = 150 mm</t>
  </si>
  <si>
    <t xml:space="preserve"> Water Stop lbr = 200 mm</t>
  </si>
  <si>
    <t xml:space="preserve"> Water Stop lbr = 230 mm</t>
  </si>
  <si>
    <t xml:space="preserve"> Water Stop lbr = 250 mm</t>
  </si>
  <si>
    <t xml:space="preserve"> Water Stop lbr = 300 mm</t>
  </si>
  <si>
    <t xml:space="preserve"> Water Stop lbr = 320 mm</t>
  </si>
  <si>
    <t xml:space="preserve"> Formika ( 90 x 120 ) cm</t>
  </si>
  <si>
    <t xml:space="preserve"> LAIN LAIN</t>
  </si>
  <si>
    <t xml:space="preserve"> Panel Beton Pagar ( pracetak )</t>
  </si>
  <si>
    <t xml:space="preserve"> Kolom Beton Pagar ( pracetak )</t>
  </si>
  <si>
    <t>org/hr</t>
  </si>
  <si>
    <t>NO</t>
  </si>
  <si>
    <t xml:space="preserve">U R A I A N </t>
  </si>
  <si>
    <t>SAT</t>
  </si>
  <si>
    <t>HARGA</t>
  </si>
  <si>
    <t>a</t>
  </si>
  <si>
    <t>b</t>
  </si>
  <si>
    <t>c</t>
  </si>
  <si>
    <t>d</t>
  </si>
  <si>
    <t>e</t>
  </si>
  <si>
    <t xml:space="preserve"> Tanah Urug</t>
  </si>
  <si>
    <t>m³</t>
  </si>
  <si>
    <t xml:space="preserve"> Pasir Urug</t>
  </si>
  <si>
    <t xml:space="preserve"> Pasir Pasang</t>
  </si>
  <si>
    <t xml:space="preserve"> Pasir Beton</t>
  </si>
  <si>
    <t>bh</t>
  </si>
  <si>
    <t>kg</t>
  </si>
  <si>
    <t>m'</t>
  </si>
  <si>
    <t xml:space="preserve"> Plamir Tembok</t>
  </si>
  <si>
    <t xml:space="preserve"> Sirlak </t>
  </si>
  <si>
    <t xml:space="preserve"> Kertas Gosok</t>
  </si>
  <si>
    <t xml:space="preserve"> Mandor</t>
  </si>
  <si>
    <t xml:space="preserve"> Tukang Gali</t>
  </si>
  <si>
    <t xml:space="preserve"> Tukang Batu</t>
  </si>
  <si>
    <t xml:space="preserve"> Tukang Kayu</t>
  </si>
  <si>
    <t xml:space="preserve"> Tukang Besi</t>
  </si>
  <si>
    <t xml:space="preserve"> Tukang Cat</t>
  </si>
  <si>
    <t xml:space="preserve"> Tukang Plitur</t>
  </si>
  <si>
    <t>U R A I A N</t>
  </si>
  <si>
    <t>HARGA SAT</t>
  </si>
  <si>
    <t>JML HARGA</t>
  </si>
  <si>
    <t>(Rp)</t>
  </si>
  <si>
    <t>f</t>
  </si>
  <si>
    <t>Mandor</t>
  </si>
  <si>
    <t>Pekerja</t>
  </si>
  <si>
    <t>SUB JUMLAH</t>
  </si>
  <si>
    <t>Pasir urug</t>
  </si>
  <si>
    <t>Pintu Fiber KM</t>
  </si>
  <si>
    <t>Elektroda</t>
  </si>
  <si>
    <t>Kawat harmonika gas</t>
  </si>
  <si>
    <t>Semen PC</t>
  </si>
  <si>
    <t xml:space="preserve">Batu kali </t>
  </si>
  <si>
    <t>Pasir pasang</t>
  </si>
  <si>
    <t>Batu merah</t>
  </si>
  <si>
    <t>Pasir beton</t>
  </si>
  <si>
    <t>Paku</t>
  </si>
  <si>
    <t>SATUAN</t>
  </si>
  <si>
    <t xml:space="preserve"> Portland Semen Putih ( 40 kg )</t>
  </si>
  <si>
    <t xml:space="preserve"> Portland Semen Warna ( 25 kg )</t>
  </si>
  <si>
    <t xml:space="preserve"> Portland Semen Grouting ( 25 kg )</t>
  </si>
  <si>
    <t xml:space="preserve"> Buis Beton Ø 0.20 m</t>
  </si>
  <si>
    <t xml:space="preserve"> Buis Beton Ø 0.30 m</t>
  </si>
  <si>
    <t xml:space="preserve"> Buis Beton Ø 0.40 m</t>
  </si>
  <si>
    <t xml:space="preserve"> Buis Beton Ø 0.50 m</t>
  </si>
  <si>
    <t xml:space="preserve"> Buis Beton Ø 0.60 m</t>
  </si>
  <si>
    <t xml:space="preserve"> Buis Beton Ø 0.80 m</t>
  </si>
  <si>
    <t xml:space="preserve"> Lantai keramik arstistik 10 x 10 cm</t>
  </si>
  <si>
    <t xml:space="preserve"> Lantai keramik arstistik 5 x 20 cm</t>
  </si>
  <si>
    <t xml:space="preserve"> Plint keramik arstistik 10 x 20 cm</t>
  </si>
  <si>
    <t xml:space="preserve"> Plint keramik arstistik 10 x 10 cm</t>
  </si>
  <si>
    <t xml:space="preserve"> Plint keramik arstistik 5 x 20 cm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</si>
  <si>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</si>
  <si>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</si>
  <si>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</si>
  <si>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</si>
  <si>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</si>
  <si>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</si>
  <si>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</si>
  <si>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</si>
  <si>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</si>
  <si>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</si>
  <si>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 xml:space="preserve"> Porselin 15 x15 cm putih</t>
  </si>
  <si>
    <t xml:space="preserve"> Porselin 15 x15 cm warna</t>
  </si>
  <si>
    <t xml:space="preserve"> Porselin 10 x 20 cm warna</t>
  </si>
  <si>
    <t xml:space="preserve"> Porselin 20 x 20 cm warna</t>
  </si>
  <si>
    <t xml:space="preserve"> Sirap</t>
  </si>
  <si>
    <t xml:space="preserve"> Bakar</t>
  </si>
  <si>
    <t xml:space="preserve"> Kayu Albasian</t>
  </si>
  <si>
    <t xml:space="preserve"> Kayu Ramin</t>
  </si>
  <si>
    <r>
      <t xml:space="preserve"> Bambu  </t>
    </r>
    <r>
      <rPr>
        <sz val="11"/>
        <rFont val="Tahoma"/>
        <family val="2"/>
      </rPr>
      <t>ø</t>
    </r>
    <r>
      <rPr>
        <sz val="10"/>
        <rFont val="Tahoma"/>
        <family val="2"/>
      </rPr>
      <t xml:space="preserve"> 10 cm</t>
    </r>
  </si>
  <si>
    <t xml:space="preserve"> Gedeg ( 2,00 x 3,00 ) m</t>
  </si>
  <si>
    <t xml:space="preserve"> Bilik Bambu</t>
  </si>
  <si>
    <t>1 btg</t>
  </si>
  <si>
    <t xml:space="preserve"> List Kayu 2 X 4 cm</t>
  </si>
  <si>
    <t xml:space="preserve"> KAYU OLAHAN</t>
  </si>
  <si>
    <t xml:space="preserve"> KAYU LAIN - LAIN</t>
  </si>
  <si>
    <t xml:space="preserve"> Plywood ( 30 x 60 ) cm x 4 mm</t>
  </si>
  <si>
    <t xml:space="preserve"> Plywood ( 30 x 60 ) cm x 6 mm</t>
  </si>
  <si>
    <t xml:space="preserve"> Plywood ( 60 x 120 ) cm x 4 mm</t>
  </si>
  <si>
    <t xml:space="preserve"> Pasir Hitam</t>
  </si>
  <si>
    <t xml:space="preserve"> Tanah Liat</t>
  </si>
  <si>
    <t xml:space="preserve"> Pasir Silika</t>
  </si>
  <si>
    <t xml:space="preserve"> Stenslah Batu Pecah Tangan 1/2 cm</t>
  </si>
  <si>
    <t xml:space="preserve"> Stenslah Batu Pecah Tangan 2/3 cm</t>
  </si>
  <si>
    <t xml:space="preserve"> Stenslah Batu Pecah Tangan 3/5 cm</t>
  </si>
  <si>
    <t xml:space="preserve"> Stenslah Batu Pecah Tangan 4/6 - 5/7 cm</t>
  </si>
  <si>
    <t xml:space="preserve"> Batu Berongga</t>
  </si>
  <si>
    <t xml:space="preserve"> Batu Granito</t>
  </si>
  <si>
    <t xml:space="preserve"> Batu Teraso</t>
  </si>
  <si>
    <t xml:space="preserve"> Batu Palimanan</t>
  </si>
  <si>
    <t xml:space="preserve"> Hollow Block ( HB. 20 )</t>
  </si>
  <si>
    <t xml:space="preserve"> Hollow Block ( HB. 15 )</t>
  </si>
  <si>
    <t xml:space="preserve"> Hollow Block ( HB. 10 )</t>
  </si>
  <si>
    <t xml:space="preserve"> Pipa PVC type C Ø 3" </t>
  </si>
  <si>
    <t xml:space="preserve"> Minyak begisting</t>
  </si>
  <si>
    <t xml:space="preserve"> Stenslah Batu Pecah Mesin 1/1 cm</t>
  </si>
  <si>
    <t xml:space="preserve"> Stenslah Batu Pecah Mesin 1/2 cm</t>
  </si>
  <si>
    <t xml:space="preserve"> Stenslah Batu Pecah Mesin 2/3 cm</t>
  </si>
  <si>
    <t xml:space="preserve"> Stenslah Batu Pecah Mesin 3/5 cm</t>
  </si>
  <si>
    <t xml:space="preserve"> Stenslah Batu Pecah Mesin 4/6 - 5/7 cm</t>
  </si>
  <si>
    <t xml:space="preserve"> Genteng Bubung Aspal</t>
  </si>
  <si>
    <t xml:space="preserve"> Genteng Bubung Metal</t>
  </si>
  <si>
    <t xml:space="preserve"> Atap Sirap</t>
  </si>
  <si>
    <t xml:space="preserve"> Bubung Atap Sirap</t>
  </si>
  <si>
    <t>1 lbr</t>
  </si>
  <si>
    <t xml:space="preserve"> Seng Plat BJLS 28 ( 90 X 180 ) cm</t>
  </si>
  <si>
    <t xml:space="preserve"> Bubungan Seng Gelombang</t>
  </si>
  <si>
    <t xml:space="preserve"> Roof Light Fibreglass</t>
  </si>
  <si>
    <t xml:space="preserve"> Atap Polycarbonat</t>
  </si>
  <si>
    <t xml:space="preserve"> Asbes Gelombang ( 3,00 X 1,05 ) m X 4 mm</t>
  </si>
  <si>
    <t xml:space="preserve"> Asbes Gelombang ( 2,70 X 1,05 ) m X 4 mm</t>
  </si>
  <si>
    <t xml:space="preserve"> Asbes Gelombang ( 2,40 X 1,05 ) m X 4 mm</t>
  </si>
  <si>
    <t xml:space="preserve"> Asbes Gelombang ( 2,10 X 1,05 ) m X 4 mm</t>
  </si>
  <si>
    <t xml:space="preserve"> Asbes Gelombang ( 1,50 X 1,05 ) m X 4 mm</t>
  </si>
  <si>
    <t xml:space="preserve"> Bubung Stel Gelombang 0,92 m</t>
  </si>
  <si>
    <t xml:space="preserve"> Bubung Stel Gelombang 1,05 m</t>
  </si>
  <si>
    <t xml:space="preserve"> Bubung Stel Gelombang 1,08 m</t>
  </si>
  <si>
    <t xml:space="preserve"> Bubung Paten 0,92 m</t>
  </si>
  <si>
    <t xml:space="preserve"> Bubung Paten 1,08 m</t>
  </si>
  <si>
    <t xml:space="preserve"> Bubung Stel Rata 0,92 m</t>
  </si>
  <si>
    <t xml:space="preserve"> Bubung Stel Rata 1,05 m</t>
  </si>
  <si>
    <t xml:space="preserve"> Asbes ( 1,00 X 1,00 ) m X 6 mm</t>
  </si>
  <si>
    <t xml:space="preserve"> Asbes ( 1,00 X 1,00 ) m X 5 mm</t>
  </si>
  <si>
    <t xml:space="preserve"> Asbes ( 1,00 X 1,00 ) m X 4 mm</t>
  </si>
  <si>
    <t xml:space="preserve"> Asbes ( 1,00 X 1,00 ) m X 3,5 mm</t>
  </si>
  <si>
    <t xml:space="preserve"> Akustik ( 30 X 30 ) cm</t>
  </si>
  <si>
    <t xml:space="preserve"> Akustik ( 30 X 60 ) cm</t>
  </si>
  <si>
    <t xml:space="preserve"> Akustik ( 30 X 120 ) cm</t>
  </si>
  <si>
    <t xml:space="preserve"> List Gypsum</t>
  </si>
  <si>
    <t xml:space="preserve"> Soft Board</t>
  </si>
  <si>
    <t xml:space="preserve"> Genteng Kaca</t>
  </si>
  <si>
    <t xml:space="preserve"> Genteng Bubung Biasa Ex Malang</t>
  </si>
  <si>
    <t xml:space="preserve"> Genteng Bubung Pres Ex Trenggalek</t>
  </si>
  <si>
    <t xml:space="preserve"> Genteng Bubung Beton</t>
  </si>
  <si>
    <t xml:space="preserve"> Genteng Bubung Karang Pilang Ex Surabaya</t>
  </si>
  <si>
    <t xml:space="preserve"> ATAP SENG / ASBES</t>
  </si>
  <si>
    <t xml:space="preserve"> Seng Plat BJLS 30 L = 90 cm</t>
  </si>
  <si>
    <t xml:space="preserve"> Seng Plat BJLS 30 L = 45 cm</t>
  </si>
  <si>
    <t xml:space="preserve"> Seng Plat BJLS 30 L = 60 cm</t>
  </si>
  <si>
    <t xml:space="preserve"> Plamir Besi</t>
  </si>
  <si>
    <t xml:space="preserve"> KACA</t>
  </si>
  <si>
    <t xml:space="preserve"> ALAT ALAT PENGGANTUNG</t>
  </si>
  <si>
    <t xml:space="preserve"> PERLENGKAPAN KAMAR MANDI / DAPUR</t>
  </si>
  <si>
    <t>lbr</t>
  </si>
  <si>
    <t>Semen Pc</t>
  </si>
  <si>
    <t>Seng gelombang</t>
  </si>
  <si>
    <t xml:space="preserve">Tukang </t>
  </si>
  <si>
    <t xml:space="preserve"> Bahan</t>
  </si>
  <si>
    <t>Tukang kayu</t>
  </si>
  <si>
    <t>Kepala tukang batu</t>
  </si>
  <si>
    <t>Kepala tukang cat</t>
  </si>
  <si>
    <t>Tukang cat</t>
  </si>
  <si>
    <t xml:space="preserve"> Upah</t>
  </si>
  <si>
    <t xml:space="preserve">  Bahan </t>
  </si>
  <si>
    <t xml:space="preserve">  Bahan</t>
  </si>
  <si>
    <t xml:space="preserve">  Upah</t>
  </si>
  <si>
    <t xml:space="preserve"> Elektroda</t>
  </si>
  <si>
    <t>KETERANGAN</t>
  </si>
  <si>
    <t xml:space="preserve"> Batu Bata Merah</t>
  </si>
  <si>
    <t xml:space="preserve"> Bak Mandi Teraso</t>
  </si>
  <si>
    <t xml:space="preserve"> Bak Mandi Plastik</t>
  </si>
  <si>
    <t xml:space="preserve"> Bak Mandi Porselin</t>
  </si>
  <si>
    <t xml:space="preserve"> Bak Cuci Piring Teraso</t>
  </si>
  <si>
    <t xml:space="preserve"> PERPIPAAN AIR BERSIH</t>
  </si>
  <si>
    <t xml:space="preserve"> PERLENGKAPAN AIR BERSIH</t>
  </si>
  <si>
    <t>1 m³</t>
  </si>
  <si>
    <t xml:space="preserve"> INSTALASI LISTRIK</t>
  </si>
  <si>
    <t xml:space="preserve"> Stop Kontak " BROCO "</t>
  </si>
  <si>
    <t xml:space="preserve"> Sekering Kast Lokal 1 Group</t>
  </si>
  <si>
    <t xml:space="preserve"> Sekering Kast Lokal 2 Group</t>
  </si>
  <si>
    <t xml:space="preserve"> Sekering Kast Lokal 3 Group</t>
  </si>
  <si>
    <t xml:space="preserve"> Pasang Baru PLN</t>
  </si>
  <si>
    <t xml:space="preserve"> Kepala Tukang Batu</t>
  </si>
  <si>
    <t xml:space="preserve"> Kayu Jati Ex Malang</t>
  </si>
  <si>
    <t xml:space="preserve"> Kayu Jati Ex Bojonegoro</t>
  </si>
  <si>
    <t xml:space="preserve"> Kunci Lemari</t>
  </si>
  <si>
    <t>Engsel pintu</t>
  </si>
  <si>
    <t xml:space="preserve"> Spring knip</t>
  </si>
  <si>
    <t>Baut segala ukuran</t>
  </si>
  <si>
    <t xml:space="preserve"> 1 Titik PASANG STOP KONTAK</t>
  </si>
  <si>
    <t>Kabel NYA 2.5 mm</t>
  </si>
  <si>
    <t>Stop kontak</t>
  </si>
  <si>
    <t>T dos PVC</t>
  </si>
  <si>
    <t>Kawat harmonika galv</t>
  </si>
  <si>
    <t>Kepala tukang listrik</t>
  </si>
  <si>
    <t>Tukang listrik</t>
  </si>
  <si>
    <t xml:space="preserve"> Pipa PVC Ø 5/8"</t>
  </si>
  <si>
    <t>Isolator</t>
  </si>
  <si>
    <t>Fitting plafon</t>
  </si>
  <si>
    <t>Las dof</t>
  </si>
  <si>
    <t>Pipa PVC Ø 5/8"</t>
  </si>
  <si>
    <t>Timah</t>
  </si>
  <si>
    <t>Kepala tukang</t>
  </si>
  <si>
    <t>btg</t>
  </si>
  <si>
    <t>A.001</t>
  </si>
  <si>
    <t>A.002</t>
  </si>
  <si>
    <t>Kayu balok</t>
  </si>
  <si>
    <t>Grendel pintu</t>
  </si>
  <si>
    <t>Multiplek 6 mm</t>
  </si>
  <si>
    <t xml:space="preserve"> Buis Beton Ø 0.90 m</t>
  </si>
  <si>
    <t xml:space="preserve"> Buis Beton Ø 1.00 m</t>
  </si>
  <si>
    <t xml:space="preserve"> Buis Beton U 0.20 m</t>
  </si>
  <si>
    <t xml:space="preserve"> Buis Beton U 0.30 m</t>
  </si>
  <si>
    <t>1 m'</t>
  </si>
  <si>
    <t>Semen PC ( 50 Kg )</t>
  </si>
  <si>
    <t xml:space="preserve"> Tukang Listrik</t>
  </si>
  <si>
    <t xml:space="preserve"> Bondbeam ( 40 x 20 x 20 ) cm</t>
  </si>
  <si>
    <t>ltr</t>
  </si>
  <si>
    <t xml:space="preserve"> TANAH &amp; PASIR</t>
  </si>
  <si>
    <t xml:space="preserve"> SEMEN / KAPUR</t>
  </si>
  <si>
    <t xml:space="preserve"> BESI DAN ALMUNIUM</t>
  </si>
  <si>
    <t xml:space="preserve"> SALURAN BUIS BETON</t>
  </si>
  <si>
    <t xml:space="preserve"> Kepala Tukang Listrik</t>
  </si>
  <si>
    <t xml:space="preserve"> Sopir</t>
  </si>
  <si>
    <t xml:space="preserve"> Operator</t>
  </si>
  <si>
    <t xml:space="preserve"> Mekanik</t>
  </si>
  <si>
    <r>
      <t xml:space="preserve"> Kayu Dolken  </t>
    </r>
    <r>
      <rPr>
        <sz val="11"/>
        <rFont val="Tahoma"/>
        <family val="2"/>
      </rPr>
      <t>ø</t>
    </r>
    <r>
      <rPr>
        <sz val="10"/>
        <rFont val="Tahoma"/>
        <family val="2"/>
      </rPr>
      <t xml:space="preserve"> 8 - 10 cm</t>
    </r>
  </si>
  <si>
    <t>Kawat duri</t>
  </si>
  <si>
    <t xml:space="preserve"> Pembantu Mekanik</t>
  </si>
  <si>
    <t xml:space="preserve"> Juru Ukur</t>
  </si>
  <si>
    <t xml:space="preserve"> Engineer dan Crew</t>
  </si>
  <si>
    <t>Pintu besi baja</t>
  </si>
  <si>
    <t xml:space="preserve"> Sirtu</t>
  </si>
  <si>
    <t xml:space="preserve"> BATU, BATA DAN BETON BLOCK</t>
  </si>
  <si>
    <t xml:space="preserve"> Rooster</t>
  </si>
  <si>
    <t xml:space="preserve"> Kapur / Gamping</t>
  </si>
  <si>
    <t xml:space="preserve"> Kayu Borneo</t>
  </si>
  <si>
    <t xml:space="preserve"> Balok</t>
  </si>
  <si>
    <t xml:space="preserve"> Papan ( 2 x 20 ) cm</t>
  </si>
  <si>
    <t xml:space="preserve"> Papan ( 3 x 20 ) cm</t>
  </si>
  <si>
    <t xml:space="preserve"> Papan ( 3 x 30 ) cm</t>
  </si>
  <si>
    <t xml:space="preserve"> Kayu Meranti</t>
  </si>
  <si>
    <t xml:space="preserve"> Reng : 2/3, 3/5</t>
  </si>
  <si>
    <t xml:space="preserve"> Usuk : 5/7</t>
  </si>
  <si>
    <t xml:space="preserve"> Kayu Kruing</t>
  </si>
  <si>
    <t xml:space="preserve"> Kayu Bengkirai</t>
  </si>
  <si>
    <t xml:space="preserve"> Kayu Khamper</t>
  </si>
  <si>
    <t xml:space="preserve"> Plastic aerator</t>
  </si>
  <si>
    <t xml:space="preserve"> Ubin pc abu - abu 40 x 40 cm</t>
  </si>
  <si>
    <t xml:space="preserve"> Ubin pc abu - abu 30 x 30 cm</t>
  </si>
  <si>
    <t xml:space="preserve"> Ubin pc abu - abu 20 x 20 cm</t>
  </si>
  <si>
    <t xml:space="preserve"> Ubin pc warna 40 x 40 cm</t>
  </si>
  <si>
    <t xml:space="preserve"> Ubin pc warna 30 x 30 cm</t>
  </si>
  <si>
    <t xml:space="preserve"> Ubin pc warna 20 x 20 cm</t>
  </si>
  <si>
    <t xml:space="preserve"> Ubin Teraso 40 x 40 cm</t>
  </si>
  <si>
    <t xml:space="preserve"> Ubin Teraso 30 x 30 cm</t>
  </si>
  <si>
    <t xml:space="preserve"> Plint ubin pc abu - abu 15 x 20 cm</t>
  </si>
  <si>
    <t xml:space="preserve"> Plint ubin pc abu - abu 10 x 30 cm</t>
  </si>
  <si>
    <t xml:space="preserve"> Plint ubin pc abu - abu 10 x 40 cm</t>
  </si>
  <si>
    <t xml:space="preserve"> Plint ubin pc warna 10 x 20 cm</t>
  </si>
  <si>
    <t xml:space="preserve"> Plint ubin pc warna 10 x 30 cm</t>
  </si>
  <si>
    <t xml:space="preserve"> Plint ubin pc warna 10 x 40 cm</t>
  </si>
  <si>
    <t xml:space="preserve"> Plint ubin Teraso 10 x 30 cm</t>
  </si>
  <si>
    <t xml:space="preserve"> Plint ubin Teraso 10 x 40 cm</t>
  </si>
  <si>
    <t xml:space="preserve"> Internal cove 5 x 5 x20 cm</t>
  </si>
  <si>
    <t xml:space="preserve"> Lantai keramik arstistik 10 x 20 cm</t>
  </si>
  <si>
    <t xml:space="preserve"> Bak Mandi Fiber glass</t>
  </si>
  <si>
    <t xml:space="preserve"> Badkip Porselin</t>
  </si>
  <si>
    <t>KET</t>
  </si>
  <si>
    <t xml:space="preserve"> Genteng Karang Pilang  Ex Surabaya</t>
  </si>
  <si>
    <t>1 unit</t>
  </si>
  <si>
    <t xml:space="preserve"> Kabel NYA 2,5 mm</t>
  </si>
  <si>
    <t xml:space="preserve"> Kabel NYA 4,0 mm</t>
  </si>
  <si>
    <t>XII</t>
  </si>
  <si>
    <t>XIII</t>
  </si>
  <si>
    <t xml:space="preserve"> Kepala Tukang Kayu</t>
  </si>
  <si>
    <t xml:space="preserve"> Kepala Tukang Besi</t>
  </si>
  <si>
    <t xml:space="preserve"> Kepala Tukang Cat</t>
  </si>
  <si>
    <t xml:space="preserve"> Tukang Pipa</t>
  </si>
  <si>
    <t xml:space="preserve"> Tukang Aspal</t>
  </si>
  <si>
    <t xml:space="preserve"> Penjaga Malam</t>
  </si>
  <si>
    <t xml:space="preserve"> Tukang Kapur</t>
  </si>
  <si>
    <t xml:space="preserve"> Pembantu Tukang</t>
  </si>
  <si>
    <t xml:space="preserve"> PLITUR &amp; CAT KAYU, BESI, TEMBOK</t>
  </si>
  <si>
    <t xml:space="preserve"> 1 m² PAS. ATAP SENG GAVALIUM</t>
  </si>
  <si>
    <t>Atap seng gavalium</t>
  </si>
  <si>
    <t>ljr</t>
  </si>
  <si>
    <t>Tukang batu</t>
  </si>
  <si>
    <t xml:space="preserve"> Kayu Jati Ex Madiun / Ngawi</t>
  </si>
  <si>
    <t xml:space="preserve"> List Kayu Profil Khamper</t>
  </si>
  <si>
    <t xml:space="preserve"> Kloset Jongkok Porselin Kw A</t>
  </si>
  <si>
    <t xml:space="preserve"> Bak Cuci Piring Stainless</t>
  </si>
  <si>
    <t xml:space="preserve"> Kunci Silinder</t>
  </si>
  <si>
    <t>XI</t>
  </si>
  <si>
    <t xml:space="preserve"> Shock PVC Ø 1/2" </t>
  </si>
  <si>
    <t xml:space="preserve"> Shock PVC Ø 3/4" </t>
  </si>
  <si>
    <t xml:space="preserve"> Shock PVC C Ø 1" </t>
  </si>
  <si>
    <t xml:space="preserve"> Shock PVC Ø 1 1/2" </t>
  </si>
  <si>
    <t xml:space="preserve"> Shock PVC Ø 2" </t>
  </si>
  <si>
    <t xml:space="preserve"> Shock PVC Ø 2 1/2" </t>
  </si>
  <si>
    <t xml:space="preserve"> Shock PVC Ø 3" </t>
  </si>
  <si>
    <t xml:space="preserve"> Shock PVC Ø 4"</t>
  </si>
  <si>
    <t xml:space="preserve"> Knee PVC Ø 1/2" </t>
  </si>
  <si>
    <t xml:space="preserve"> Knee PVC Ø 3/4" </t>
  </si>
  <si>
    <t xml:space="preserve"> Knee PVC Ø 1" </t>
  </si>
  <si>
    <t xml:space="preserve"> Knee PVC Ø 1 1/2"</t>
  </si>
  <si>
    <t xml:space="preserve"> Knee PVC Ø 2" </t>
  </si>
  <si>
    <t xml:space="preserve"> Knee PVC Ø 2 1/2"</t>
  </si>
  <si>
    <t xml:space="preserve"> Knee PVC Ø 3" </t>
  </si>
  <si>
    <t xml:space="preserve"> Knee PVC Ø 4"</t>
  </si>
  <si>
    <t xml:space="preserve"> Minyak Cat</t>
  </si>
  <si>
    <t xml:space="preserve"> Politur jadi</t>
  </si>
  <si>
    <t xml:space="preserve"> Dempul jadi</t>
  </si>
  <si>
    <t xml:space="preserve"> Lem Kayu</t>
  </si>
  <si>
    <t xml:space="preserve"> Lem PVC</t>
  </si>
  <si>
    <t>XIV</t>
  </si>
  <si>
    <t>XV</t>
  </si>
  <si>
    <t xml:space="preserve"> Las doof</t>
  </si>
  <si>
    <t xml:space="preserve"> Isolator</t>
  </si>
  <si>
    <t xml:space="preserve"> T dos PVC</t>
  </si>
  <si>
    <t xml:space="preserve"> Fitting Plafon</t>
  </si>
  <si>
    <t xml:space="preserve"> Lampu TL 40 watt</t>
  </si>
  <si>
    <t xml:space="preserve"> Lampu XL 5 watt</t>
  </si>
  <si>
    <t xml:space="preserve"> Lampu XL 8 watt</t>
  </si>
  <si>
    <t xml:space="preserve"> Lampu XL 14 watt</t>
  </si>
  <si>
    <t xml:space="preserve"> Lampu XL 18 watt</t>
  </si>
  <si>
    <t xml:space="preserve"> Lampu XL 23 watt</t>
  </si>
  <si>
    <t xml:space="preserve"> Lampu Pijar 5 - 40 watt</t>
  </si>
  <si>
    <t xml:space="preserve"> Lampu Pijar 50 - 100 watt</t>
  </si>
  <si>
    <t xml:space="preserve"> Tambah Daya 2200 watt</t>
  </si>
  <si>
    <t xml:space="preserve"> Pipa Arde</t>
  </si>
  <si>
    <t>1 Ls</t>
  </si>
  <si>
    <t xml:space="preserve"> Formite</t>
  </si>
  <si>
    <t xml:space="preserve"> Minyak pelumas</t>
  </si>
  <si>
    <t xml:space="preserve"> Grease</t>
  </si>
  <si>
    <t>1 ikat</t>
  </si>
  <si>
    <t xml:space="preserve"> Bahan Teraso cor</t>
  </si>
  <si>
    <t xml:space="preserve"> Bubungan Atap Seng Galvaum</t>
  </si>
  <si>
    <t xml:space="preserve"> Splits dia 1 "</t>
  </si>
  <si>
    <t xml:space="preserve"> Seng Plat BJLS 24 ( 90 x 180 ) cm</t>
  </si>
  <si>
    <t xml:space="preserve"> Kapur Pasang</t>
  </si>
  <si>
    <t>1 m²</t>
  </si>
  <si>
    <t>1 bh</t>
  </si>
  <si>
    <t>1 kg</t>
  </si>
  <si>
    <t xml:space="preserve"> Pussdith - 100 XR</t>
  </si>
  <si>
    <t xml:space="preserve"> Strorox - 100</t>
  </si>
  <si>
    <t xml:space="preserve"> Plywood lapis Almunium</t>
  </si>
  <si>
    <t xml:space="preserve"> Sabun</t>
  </si>
  <si>
    <t xml:space="preserve"> Seal tape / TBA</t>
  </si>
  <si>
    <t xml:space="preserve"> Sewa mesin bor</t>
  </si>
  <si>
    <t xml:space="preserve"> Sewa pompa tes</t>
  </si>
  <si>
    <t xml:space="preserve"> Sewa alat sanblasting</t>
  </si>
  <si>
    <t>1 hr</t>
  </si>
  <si>
    <t>Plamir</t>
  </si>
  <si>
    <t xml:space="preserve"> Kapur sirih</t>
  </si>
  <si>
    <t>Kuas</t>
  </si>
  <si>
    <t xml:space="preserve"> Plywood ( 60 x 120 ) cm x 6 mm</t>
  </si>
  <si>
    <t xml:space="preserve"> Plywood ( 120 x 240 ) cm x 4 mm</t>
  </si>
  <si>
    <t xml:space="preserve"> Teak Wood ( 30 x 60 ) cm x 4 mm</t>
  </si>
  <si>
    <t xml:space="preserve"> Teak Wood ( 60 x 120 ) cm x 4 mm</t>
  </si>
  <si>
    <t xml:space="preserve"> Teak Wood ( 120 x 240 ) cm x 4 mm</t>
  </si>
  <si>
    <t xml:space="preserve"> Triplex 3.00 mm</t>
  </si>
  <si>
    <t xml:space="preserve"> Triplex 4.00 mm</t>
  </si>
  <si>
    <t xml:space="preserve"> Multiplex 6.00 mm</t>
  </si>
  <si>
    <t xml:space="preserve"> Multiplex 9.00 mm</t>
  </si>
  <si>
    <t xml:space="preserve"> Multiplex 10.00 mm</t>
  </si>
  <si>
    <t xml:space="preserve"> Multiplex 12.00 mm</t>
  </si>
  <si>
    <t xml:space="preserve"> Multiplex 18.00 mm</t>
  </si>
  <si>
    <t xml:space="preserve"> Pipa PVC type AW Ø 4"</t>
  </si>
  <si>
    <t xml:space="preserve"> Pipa PVC type AW Ø 6"</t>
  </si>
  <si>
    <t xml:space="preserve"> Pipa PVC type AW Ø 8"</t>
  </si>
  <si>
    <t xml:space="preserve"> Pipa PVC type D Ø 2" </t>
  </si>
  <si>
    <t xml:space="preserve"> Pipa PVC type D Ø 3" </t>
  </si>
  <si>
    <t xml:space="preserve"> Pipa PVC type D Ø 4"</t>
  </si>
  <si>
    <t xml:space="preserve"> Pipa PVC type D Ø 1/2" </t>
  </si>
  <si>
    <t xml:space="preserve"> Pipa PVC type D Ø 3/4" </t>
  </si>
  <si>
    <t xml:space="preserve"> Pipa PVC type D Ø 1" </t>
  </si>
  <si>
    <t xml:space="preserve"> Pipa PVC type C Ø 3/4" </t>
  </si>
  <si>
    <t xml:space="preserve"> Pipa PVC type C Ø 1" </t>
  </si>
  <si>
    <t xml:space="preserve"> Pipa PVC type C Ø 2" </t>
  </si>
  <si>
    <t xml:space="preserve"> Asbes Gelombang ( 2,50 X 0,92 ) m X 5 mm</t>
  </si>
  <si>
    <t xml:space="preserve"> Asbes Gelombang ( 2,25 X 0,92 ) m X 5 mm</t>
  </si>
  <si>
    <t xml:space="preserve"> Asbes Gelombang ( 2,00 X 0,92 ) m X 5 mm</t>
  </si>
  <si>
    <t xml:space="preserve"> Asbes Gelombang ( 1,80 X 0,92 ) m X 5 mm</t>
  </si>
  <si>
    <t xml:space="preserve"> Asbes Gelombang ( 3,00 X 1,08 ) m X 6 mm</t>
  </si>
  <si>
    <t xml:space="preserve"> Asbes Gelombang ( 2,70 X 1,08 ) m X 6 mm</t>
  </si>
  <si>
    <t xml:space="preserve"> Asbes Gelombang ( 2,10 X 1,08 ) m X 6 mm</t>
  </si>
  <si>
    <t xml:space="preserve"> Asbes Gelombang ( 1,80 X 1,08 ) m X 6 mm</t>
  </si>
  <si>
    <t xml:space="preserve"> Batu Belah Gunung</t>
  </si>
  <si>
    <t xml:space="preserve"> Batu Belah Kali</t>
  </si>
  <si>
    <t xml:space="preserve"> Batu Kali</t>
  </si>
  <si>
    <t xml:space="preserve"> Semen Merah</t>
  </si>
  <si>
    <t xml:space="preserve"> Batako</t>
  </si>
  <si>
    <t xml:space="preserve"> PERLENGKAPAN LANTAI</t>
  </si>
  <si>
    <t xml:space="preserve"> KAYU</t>
  </si>
  <si>
    <t xml:space="preserve"> ATAP GENTING</t>
  </si>
  <si>
    <t xml:space="preserve"> Genteng Biasa Ex Malang</t>
  </si>
  <si>
    <t xml:space="preserve"> Genteng Pres Ex Trenggalek</t>
  </si>
  <si>
    <t xml:space="preserve"> Genteng Karang Pilang Ex Malang</t>
  </si>
  <si>
    <t xml:space="preserve"> Genteng Karang Pilang Ex Trenggalek</t>
  </si>
  <si>
    <t xml:space="preserve"> Genteng Bubung Karang Pilang Ex Malang</t>
  </si>
  <si>
    <t xml:space="preserve"> Genteng Bubung Karang Pilang Ex Trenggalek</t>
  </si>
  <si>
    <t xml:space="preserve"> Genteng Plentong Kecil</t>
  </si>
  <si>
    <t xml:space="preserve"> Genteng  Kodok Glazuur</t>
  </si>
  <si>
    <t xml:space="preserve"> Genteng Plentong Super / Besar</t>
  </si>
  <si>
    <t xml:space="preserve"> Genteng Bubung Plentong Kecil</t>
  </si>
  <si>
    <t xml:space="preserve"> Genteng Bubung Kodok Glazuur</t>
  </si>
  <si>
    <t xml:space="preserve"> Genteng Bubung Plentong Super / Besar</t>
  </si>
  <si>
    <t xml:space="preserve"> Genteng Aspal</t>
  </si>
  <si>
    <t xml:space="preserve"> Genteng Metal</t>
  </si>
  <si>
    <t xml:space="preserve"> Shock Galvanis Ø 1 1/2" </t>
  </si>
  <si>
    <t xml:space="preserve"> Shock Galvanis Ø 2 1/2" </t>
  </si>
  <si>
    <t xml:space="preserve"> Knee Galvanis Ø 1 1/2" </t>
  </si>
  <si>
    <t xml:space="preserve"> Knee Galvanis Ø 2 1/2" </t>
  </si>
  <si>
    <t xml:space="preserve"> Pipa PVC type AW Ø 1 1/2"</t>
  </si>
  <si>
    <t xml:space="preserve"> Pipa PVC type AW Ø 2 1/2"</t>
  </si>
  <si>
    <t xml:space="preserve"> Pipa PVC type D Ø 1 1/2"</t>
  </si>
  <si>
    <t xml:space="preserve"> Pipa PVC type D Ø 2 1/2"</t>
  </si>
  <si>
    <t xml:space="preserve"> Pipa PVC type C Ø 1 1/2"</t>
  </si>
  <si>
    <t xml:space="preserve"> Pipa PVC type C Ø 2 1/2"</t>
  </si>
  <si>
    <t xml:space="preserve"> Pipa Galvanis Ø 1 1/2"</t>
  </si>
  <si>
    <t xml:space="preserve"> Pipa Galvanis Ø 2 1/2"</t>
  </si>
  <si>
    <t xml:space="preserve"> Kloset Jongkok Teraso</t>
  </si>
  <si>
    <t>1 ljr</t>
  </si>
  <si>
    <t xml:space="preserve"> Pipa PVC type AW Ø 1/2"</t>
  </si>
  <si>
    <t xml:space="preserve"> Pipa PVC type AW Ø 3/4"</t>
  </si>
  <si>
    <t xml:space="preserve"> Pipa PVC type AW Ø 1"</t>
  </si>
  <si>
    <t xml:space="preserve"> Pipa PVC type AW Ø 2"</t>
  </si>
  <si>
    <t xml:space="preserve"> Pipa PVC type AW Ø 3"</t>
  </si>
  <si>
    <t xml:space="preserve"> Kran Bathtub Doble ( Panas &amp; Dingin )</t>
  </si>
  <si>
    <t xml:space="preserve"> 1 m' BENANGAN</t>
  </si>
  <si>
    <t xml:space="preserve"> Pembantu Sopir</t>
  </si>
  <si>
    <t xml:space="preserve"> Pembantu Operator</t>
  </si>
  <si>
    <t>Bahan</t>
  </si>
  <si>
    <t>Upah</t>
  </si>
  <si>
    <t>Besi Beton Polos</t>
  </si>
  <si>
    <t>Air Bersih</t>
  </si>
  <si>
    <t>G.001</t>
  </si>
  <si>
    <t>Pasir Cor</t>
  </si>
  <si>
    <t>Kepala Tukang Batu</t>
  </si>
  <si>
    <t>Tukang Batu</t>
  </si>
  <si>
    <t>Pekerja Biasa</t>
  </si>
  <si>
    <t>G.002</t>
  </si>
  <si>
    <t>G.003</t>
  </si>
  <si>
    <t>Minyak Bekisting</t>
  </si>
  <si>
    <t>Tukang Kayu</t>
  </si>
  <si>
    <t>Paku Segala Ukuran</t>
  </si>
  <si>
    <t>Balok Kayu Kelas III</t>
  </si>
  <si>
    <t>Dolken Kayu Ø 8 cm</t>
  </si>
  <si>
    <t>Kawat Beton</t>
  </si>
  <si>
    <t>Batu Pecah Mesin 2/3</t>
  </si>
  <si>
    <t>Las doof</t>
  </si>
  <si>
    <t>saklar broco tunggal</t>
  </si>
  <si>
    <t>Karpet</t>
  </si>
  <si>
    <t>Batu Ampyangan Granit</t>
  </si>
  <si>
    <t>bahan</t>
  </si>
  <si>
    <t>m</t>
  </si>
  <si>
    <t xml:space="preserve">Buis Beton U Ø 0.30 m      </t>
  </si>
  <si>
    <t>Paving Block Segi Empat t=8 cm, sekualitas Fass</t>
  </si>
  <si>
    <t>Paving Block Segi Enam Biasa</t>
  </si>
  <si>
    <t>Paving Block Segi Enam Warna</t>
  </si>
  <si>
    <t>Paving Block Tiga Berlian Biasa</t>
  </si>
  <si>
    <t>Paving Block Tiga Berlian Warna</t>
  </si>
  <si>
    <t>Per Meter isi 45</t>
  </si>
  <si>
    <t>Per Meter isi 28</t>
  </si>
  <si>
    <t>Per Meter isi 33</t>
  </si>
  <si>
    <t>Kualitas Lokal (Kelas II/A3)</t>
  </si>
  <si>
    <t>Pagar Model BRC tinggi 1 m</t>
  </si>
  <si>
    <t>Pintu Pagar Model BRC tinggi 1 m</t>
  </si>
  <si>
    <t>1 m¹</t>
  </si>
  <si>
    <t>Wire Mesh</t>
  </si>
  <si>
    <t>Sealant</t>
  </si>
  <si>
    <t>Aluminium Strip</t>
  </si>
  <si>
    <t>Profil Kaca</t>
  </si>
  <si>
    <t>Venetion blinds dan vertical blinds (tirai)</t>
  </si>
  <si>
    <t>Atap Seng Galvalum</t>
  </si>
  <si>
    <t>Bubung Atap Seng Galvalum</t>
  </si>
  <si>
    <t>1 tube</t>
  </si>
  <si>
    <t>Plastik Aerator</t>
  </si>
  <si>
    <t xml:space="preserve"> Harflek ( 0,60 X 1,20 ) 4 mm</t>
  </si>
  <si>
    <t xml:space="preserve"> Kloset Duduk Porselin Kw A Sekualitas TOTO</t>
  </si>
  <si>
    <t xml:space="preserve"> Kloset Jongkok Lux Sekualitas TOTO</t>
  </si>
  <si>
    <t xml:space="preserve"> Kloset Duduk Lux Sekualitas TOTO</t>
  </si>
  <si>
    <t xml:space="preserve"> Kran Air Ø 1/2" Sekualitas Ei</t>
  </si>
  <si>
    <t xml:space="preserve"> Kran Air Ø 3/4" Sekualitas Ei</t>
  </si>
  <si>
    <t xml:space="preserve"> Urinoir Porselin Sekualitas TOTO</t>
  </si>
  <si>
    <t xml:space="preserve"> Urinoir Keramik Sekualitas TOTO</t>
  </si>
  <si>
    <t xml:space="preserve"> Kunci Tanam Antik sekualitas SOLID</t>
  </si>
  <si>
    <t xml:space="preserve"> Kunci Tanam biasa sekualitas Dekson</t>
  </si>
  <si>
    <t xml:space="preserve"> Kunci Pintu KM / WC sekualitas SOLID</t>
  </si>
  <si>
    <t xml:space="preserve"> Engsel Pintu 4" sekualitas SOLID</t>
  </si>
  <si>
    <t xml:space="preserve"> Engsel Jendela 3" sekualitas SOLID</t>
  </si>
  <si>
    <t xml:space="preserve"> Hak Angin sekualitas SOLID</t>
  </si>
  <si>
    <t xml:space="preserve"> Grendel Pintu sekualitas SOLID</t>
  </si>
  <si>
    <t xml:space="preserve"> Grendel Jendela sekualitas SOLID</t>
  </si>
  <si>
    <t xml:space="preserve"> Door Closer sekualitas SOLID</t>
  </si>
  <si>
    <t xml:space="preserve"> Door Holder sekualitas SOLID</t>
  </si>
  <si>
    <t xml:space="preserve"> Door Stoper sekualitas SOLID</t>
  </si>
  <si>
    <t xml:space="preserve"> Rel Pintu dorong sekualitas Handerson</t>
  </si>
  <si>
    <t xml:space="preserve"> Kunci Slot pintu sekualitas SOLID</t>
  </si>
  <si>
    <t xml:space="preserve"> Kait Angin  sekualitas SOLID</t>
  </si>
  <si>
    <t xml:space="preserve"> Kaca Polos 3 mm sekualitas Asahi Mas</t>
  </si>
  <si>
    <t xml:space="preserve"> Kaca Polos 5 mm sekualitas Asahi Mas</t>
  </si>
  <si>
    <t xml:space="preserve"> Kaca Polos 8 mm sekualitas Asahi Mas</t>
  </si>
  <si>
    <t xml:space="preserve"> Kaca Polos 12 mm sekualitas Asahi Mas</t>
  </si>
  <si>
    <t xml:space="preserve"> Kaca Buram 3 mm sekualitas Asahi Mas</t>
  </si>
  <si>
    <t xml:space="preserve"> Kaca Buram 5 mm sekualitas Asahi Mas</t>
  </si>
  <si>
    <t xml:space="preserve"> Kaca Buram 8 mm sekualitas Asahi Mas</t>
  </si>
  <si>
    <t xml:space="preserve"> Kaca Buram 12 mm sekualitas Asahi Mas</t>
  </si>
  <si>
    <t xml:space="preserve"> Kaca Ray Band 3 mm sekualitas Asahi Mas</t>
  </si>
  <si>
    <t xml:space="preserve"> Kaca Ray Band 5 mm sekualitas Asahi Mas</t>
  </si>
  <si>
    <t xml:space="preserve"> Kaca Ray Band 8 mm sekualitas Asahi Mas</t>
  </si>
  <si>
    <t xml:space="preserve"> Kaca Ray Band 12 mm sekualitas Asahi Mas</t>
  </si>
  <si>
    <t xml:space="preserve"> Kaca Cermin 5 mm sekualitas Asahi Mas</t>
  </si>
  <si>
    <t xml:space="preserve"> Kaca Cermin 6 mm sekualitas Asahi Mas</t>
  </si>
  <si>
    <t xml:space="preserve"> Kaca Cermin 8 mm sekualitas Asahi Mas</t>
  </si>
  <si>
    <t>Ubin sekualitas Granit Tile ex. China 40 x 40 cm</t>
  </si>
  <si>
    <t>Ubin sekualitas  Granit Tile ex. China 60 x 60 cm</t>
  </si>
  <si>
    <t>Ubin Teralux Kerang 40 x 40 cm</t>
  </si>
  <si>
    <t>Ubin Teralux Kerang 30 x 30 cm</t>
  </si>
  <si>
    <t>Ubin Teralux Kerang 60 x 60 cm</t>
  </si>
  <si>
    <t>Ubin Teralux Marmer 40 x 40 cm</t>
  </si>
  <si>
    <t>Plint Ubin sekualitas Granit Tile ex. China 10 x 40 cm</t>
  </si>
  <si>
    <t xml:space="preserve"> Keramik Lantai 40 X 40 cm putih Sekualitas Asia</t>
  </si>
  <si>
    <t xml:space="preserve"> Keramik Lantai 40 X 40 cm warna / motif Sekualitas Asia</t>
  </si>
  <si>
    <t xml:space="preserve"> Keramik Lantai 30 X 30 cm putih Sekualitas Asia</t>
  </si>
  <si>
    <t xml:space="preserve"> Keramik Lantai 30 X 30 cm warna / motif Sekualitas Asia</t>
  </si>
  <si>
    <t xml:space="preserve"> Keramik Lantai 20 X 20 cm putih Sekualitas Asia</t>
  </si>
  <si>
    <t xml:space="preserve"> Keramik Lantai 20 X 20 cm warna / motif Sekualitas Asia</t>
  </si>
  <si>
    <t xml:space="preserve"> Plint Keramik Lantai 10 X 20 cm Sekualitas Asia</t>
  </si>
  <si>
    <t xml:space="preserve"> Plint Keramik Lantai 10 X 30 cm Sekualitas Asia</t>
  </si>
  <si>
    <t xml:space="preserve"> Plint Keramik Lantai 10 X 40 cm Sekualitas Asia</t>
  </si>
  <si>
    <t xml:space="preserve"> Keramik Dinding 20 X 20 cm Sekualitas Asia</t>
  </si>
  <si>
    <t>Parquet</t>
  </si>
  <si>
    <t>Porselin 11 x 11 cm putih</t>
  </si>
  <si>
    <t>Porselin 11 x 11 cm warna</t>
  </si>
  <si>
    <t>Wall Paper</t>
  </si>
  <si>
    <t>Gymflour</t>
  </si>
  <si>
    <t xml:space="preserve"> sekualitas Maspion</t>
  </si>
  <si>
    <t xml:space="preserve"> sekualitas Spindo</t>
  </si>
  <si>
    <t>m1</t>
  </si>
  <si>
    <t>Pipa PVC tipe AW Ø 5 " skw. Maspion</t>
  </si>
  <si>
    <t>Pipa Screen PVC tipe AW Ø 5 " skw. Maspion</t>
  </si>
  <si>
    <t>Pipa PVC moof 6 m S - 12,5 Ø 2" skw. Maspion</t>
  </si>
  <si>
    <t>Pipa PVC moof 6 m S - 12,5 Ø 2,5" skw. Maspion</t>
  </si>
  <si>
    <t>Pipa PVC moof 6 m S - 12,5 Ø 3" skw. Maspion</t>
  </si>
  <si>
    <t>Pipa PVC moof 6 m S - 12,5 Ø 4" skw. Maspion</t>
  </si>
  <si>
    <t>Pipa PVC moof 6 m S - 12,5 Ø 6" skw. Maspion</t>
  </si>
  <si>
    <t>Pipa PVC moof 6 m S - 12,5 Ø 8" skw. Maspion</t>
  </si>
  <si>
    <t xml:space="preserve"> Plamir Kayu sekualitas Pedang</t>
  </si>
  <si>
    <t xml:space="preserve"> Cat Meny Kayu sekualitas Emco</t>
  </si>
  <si>
    <t xml:space="preserve"> Cat Meny Besi sekualitas Emco</t>
  </si>
  <si>
    <t xml:space="preserve"> Cat Dasar Kayu sekualitas Emco</t>
  </si>
  <si>
    <t xml:space="preserve"> Cat Dasar Besi sekualitas Emco</t>
  </si>
  <si>
    <t xml:space="preserve"> Cat Kayu sekualitas Emco</t>
  </si>
  <si>
    <t xml:space="preserve"> Cat Dasar Tembok sekualitas Mowilex</t>
  </si>
  <si>
    <t>Cat Tembok eksterior sekualitas Mowilex</t>
  </si>
  <si>
    <t>Cat Tembok Eksterior sekualitas ICI Weathar Shield</t>
  </si>
  <si>
    <t>Cat Besi sekualitas Emco</t>
  </si>
  <si>
    <t xml:space="preserve"> Cat Genting sekualitas Nippon Paint</t>
  </si>
  <si>
    <t xml:space="preserve"> Water Proofing Sekualitas Sika</t>
  </si>
  <si>
    <t>Vinyl (30x30)cm</t>
  </si>
  <si>
    <t>Batu Apung</t>
  </si>
  <si>
    <t>Alang-Alang</t>
  </si>
  <si>
    <t>Kabel NYYHY 3x4 mm</t>
  </si>
  <si>
    <t>Kabel NYYHY 3x1.5 mm</t>
  </si>
  <si>
    <t xml:space="preserve"> Saklar " BROCO " Tunggal</t>
  </si>
  <si>
    <t xml:space="preserve"> Saklar " BROCO " Ganda</t>
  </si>
  <si>
    <t>Sekualitas Philip</t>
  </si>
  <si>
    <t>Splits Dia 1</t>
  </si>
  <si>
    <t>Kawat BC</t>
  </si>
  <si>
    <t>Klemp</t>
  </si>
  <si>
    <t xml:space="preserve"> Rumput Gajah Mutiara</t>
  </si>
  <si>
    <t xml:space="preserve"> Sewa kompresor (15-20 bar)</t>
  </si>
  <si>
    <t xml:space="preserve"> Sewa genset (15 KVA)</t>
  </si>
  <si>
    <t xml:space="preserve"> Sewa mesin las (150 A)</t>
  </si>
  <si>
    <t>XVI</t>
  </si>
  <si>
    <t>XVII</t>
  </si>
  <si>
    <t>Kapi</t>
  </si>
  <si>
    <t>Plint Ubin sekualitas Granit Tile ex. China 10 x 30 cm</t>
  </si>
  <si>
    <t>Tukang Besi</t>
  </si>
  <si>
    <t>B.001</t>
  </si>
  <si>
    <t>B.002</t>
  </si>
  <si>
    <t>B.003</t>
  </si>
  <si>
    <t>:</t>
  </si>
  <si>
    <t>1 Unit</t>
  </si>
  <si>
    <t>DAFTAR ANALISA HARGA SATUAN PEKERJAAN</t>
  </si>
  <si>
    <t>C.001</t>
  </si>
  <si>
    <t>C.002</t>
  </si>
  <si>
    <t>D.001</t>
  </si>
  <si>
    <t>D.002</t>
  </si>
  <si>
    <t>D.003</t>
  </si>
  <si>
    <t>D.004</t>
  </si>
  <si>
    <t>D.005</t>
  </si>
  <si>
    <t>D.006</t>
  </si>
  <si>
    <t>D.007</t>
  </si>
  <si>
    <t>D.008</t>
  </si>
  <si>
    <t>E.001</t>
  </si>
  <si>
    <t>E.002</t>
  </si>
  <si>
    <t>E.003</t>
  </si>
  <si>
    <t>E.005</t>
  </si>
  <si>
    <t>E.004</t>
  </si>
  <si>
    <t>E.006</t>
  </si>
  <si>
    <t>1 m² PLESTERAN ACIAN</t>
  </si>
  <si>
    <t>F.001</t>
  </si>
  <si>
    <t>F.002</t>
  </si>
  <si>
    <t>Kualitas Ekspor (Hara), kualifikasi lepas warna putih, serat lurus/mahkota, tidak doreng, lepas mata mati.</t>
  </si>
  <si>
    <t xml:space="preserve"> Bensin Industri</t>
  </si>
  <si>
    <t xml:space="preserve"> Bensin Umum</t>
  </si>
  <si>
    <t xml:space="preserve"> Solar Industri</t>
  </si>
  <si>
    <t xml:space="preserve"> Solar Umum</t>
  </si>
  <si>
    <t>Roda Railling</t>
  </si>
  <si>
    <t>Plat Baja</t>
  </si>
  <si>
    <t>Profil Almunium warna Putih</t>
  </si>
  <si>
    <t>Profil Almunium warna Coklat</t>
  </si>
  <si>
    <t>Angker Bar ø 22 mm</t>
  </si>
  <si>
    <t>Besi Beton Ulir</t>
  </si>
  <si>
    <t>Besi Strip / Plat Plendes</t>
  </si>
  <si>
    <t>Besi Beugel / Kawat</t>
  </si>
  <si>
    <t>Besi Profil WF, C, Siku</t>
  </si>
  <si>
    <t>Kabel Prestressed</t>
  </si>
  <si>
    <t>Pintu Besi Baja</t>
  </si>
  <si>
    <t>Pintu Gulung Besi</t>
  </si>
  <si>
    <t>Pintu Lipat Besi</t>
  </si>
  <si>
    <t>Rolling Door Almunium</t>
  </si>
  <si>
    <t>Pagar Besi</t>
  </si>
  <si>
    <t>Pintu Pagar Besi</t>
  </si>
  <si>
    <t>Daun Pintu / jendela  Almunium putih</t>
  </si>
  <si>
    <t>Daun Pintu / jendela  Almunium coklat</t>
  </si>
  <si>
    <t>Sunscreen aluminium</t>
  </si>
  <si>
    <t>Daun Pintu Almunium</t>
  </si>
  <si>
    <t>Atap Almunium</t>
  </si>
  <si>
    <t>Kawat Galvanis 2 mm</t>
  </si>
  <si>
    <t>Kawat Galvanis 3 mm</t>
  </si>
  <si>
    <t>Kawat beton / bendrat RRT</t>
  </si>
  <si>
    <t>Kawat nyamuk / kasa besi</t>
  </si>
  <si>
    <t>Kawat nyamuk / kasa plastik</t>
  </si>
  <si>
    <t>Kawat loket</t>
  </si>
  <si>
    <t>Paku Kayu segala ukuran</t>
  </si>
  <si>
    <t>Paku Seng segala ukuran</t>
  </si>
  <si>
    <t>Paku Asbes Gel segala ukuran</t>
  </si>
  <si>
    <t>Paku Sumbat segala ukuran</t>
  </si>
  <si>
    <t>Paku Kait segala ukuran</t>
  </si>
  <si>
    <t>Skrup segala ukuran</t>
  </si>
  <si>
    <t>Paku Keling</t>
  </si>
  <si>
    <t>Paku beton</t>
  </si>
  <si>
    <t xml:space="preserve"> Jendela Nako + Asesoris</t>
  </si>
  <si>
    <t xml:space="preserve"> 1 m². PASANG PAGAR BESI HOLLOW</t>
  </si>
  <si>
    <t>Baja Ringan</t>
  </si>
  <si>
    <t>Cat Baja ex.Emco</t>
  </si>
  <si>
    <t>Cat Dasar Tembok eksterior sekualitas Mowilex</t>
  </si>
  <si>
    <t xml:space="preserve"> 1 Titik PASANG SAKELAR TUNGGAL</t>
  </si>
  <si>
    <t>Tukang Taman</t>
  </si>
  <si>
    <t xml:space="preserve"> Bubung Asbes 1,05 m</t>
  </si>
  <si>
    <t xml:space="preserve"> Batu Bata Tahan Api</t>
  </si>
  <si>
    <t xml:space="preserve"> Portland Semen Tahan Api</t>
  </si>
  <si>
    <t xml:space="preserve"> Kayu Jati Kualitas Hara</t>
  </si>
  <si>
    <t xml:space="preserve"> Balok Kayu Kelas III</t>
  </si>
  <si>
    <t xml:space="preserve"> Papan Kayu kelas III</t>
  </si>
  <si>
    <t xml:space="preserve"> sekualitas Sanyo</t>
  </si>
  <si>
    <t xml:space="preserve"> sekualitas Dragon</t>
  </si>
  <si>
    <t xml:space="preserve"> Gebalan Rumput Gajah Mutiara</t>
  </si>
  <si>
    <t xml:space="preserve"> Rumput Common Bermuda Grass</t>
  </si>
  <si>
    <t xml:space="preserve"> Venetion blinds dan vertical blinds (tirai)</t>
  </si>
  <si>
    <t xml:space="preserve"> Sewa Excavator (Excavator 80-140 HP)</t>
  </si>
  <si>
    <t xml:space="preserve"> Sewa Whell Loader (Wheel Loader 1.0-1.6 M3)</t>
  </si>
  <si>
    <t xml:space="preserve"> Sewa Motor Grader (Motor Grader &gt;100 HP)</t>
  </si>
  <si>
    <t xml:space="preserve"> Sewa Vibro Roller (Vibratory Roller 5-8 T.)</t>
  </si>
  <si>
    <t xml:space="preserve"> Sewa Scaffolding galvanis MF -1.90</t>
  </si>
  <si>
    <t xml:space="preserve"> Sewa Dump Truk (Dump Truck 3.5 Ton)</t>
  </si>
  <si>
    <t xml:space="preserve"> Sewa Water Tanker (Water Tanker 3000-4500 L.)</t>
  </si>
  <si>
    <t xml:space="preserve"> Sewa Pickup</t>
  </si>
  <si>
    <t>M001</t>
  </si>
  <si>
    <t>M002</t>
  </si>
  <si>
    <t>M003</t>
  </si>
  <si>
    <t>M004</t>
  </si>
  <si>
    <t>M005</t>
  </si>
  <si>
    <t>M006</t>
  </si>
  <si>
    <t>M007</t>
  </si>
  <si>
    <t>M008</t>
  </si>
  <si>
    <t>M009</t>
  </si>
  <si>
    <t>M010</t>
  </si>
  <si>
    <t>M011</t>
  </si>
  <si>
    <t>M012</t>
  </si>
  <si>
    <t>M013</t>
  </si>
  <si>
    <t>M014</t>
  </si>
  <si>
    <t>M015</t>
  </si>
  <si>
    <t>M016</t>
  </si>
  <si>
    <t>M017</t>
  </si>
  <si>
    <t>M018</t>
  </si>
  <si>
    <t>M019</t>
  </si>
  <si>
    <t>M020</t>
  </si>
  <si>
    <t>M021</t>
  </si>
  <si>
    <t>M022</t>
  </si>
  <si>
    <t>M022.a</t>
  </si>
  <si>
    <t>M023</t>
  </si>
  <si>
    <t>M024</t>
  </si>
  <si>
    <t>M025</t>
  </si>
  <si>
    <t>M026</t>
  </si>
  <si>
    <t>M027</t>
  </si>
  <si>
    <t>M028</t>
  </si>
  <si>
    <t>M029</t>
  </si>
  <si>
    <t>M030</t>
  </si>
  <si>
    <t>M031</t>
  </si>
  <si>
    <t>M032</t>
  </si>
  <si>
    <t>M033</t>
  </si>
  <si>
    <t>M034</t>
  </si>
  <si>
    <t>M035</t>
  </si>
  <si>
    <t>M036.a</t>
  </si>
  <si>
    <t>M036.b</t>
  </si>
  <si>
    <t>M036.c</t>
  </si>
  <si>
    <t xml:space="preserve">Paving Block topi uskup t=8 cm sekualitas Cone Block </t>
  </si>
  <si>
    <t>M034.a</t>
  </si>
  <si>
    <t>M036.d</t>
  </si>
  <si>
    <t>Pavingt Block Segi Empat t=8 cm sekualitas Cone Block warna Merah</t>
  </si>
  <si>
    <t>M037</t>
  </si>
  <si>
    <t>M037.a</t>
  </si>
  <si>
    <t>M038</t>
  </si>
  <si>
    <t>M039</t>
  </si>
  <si>
    <t>M040</t>
  </si>
  <si>
    <t>M041</t>
  </si>
  <si>
    <t>M042</t>
  </si>
  <si>
    <t>M043</t>
  </si>
  <si>
    <t>M044</t>
  </si>
  <si>
    <t>M045</t>
  </si>
  <si>
    <t>M046</t>
  </si>
  <si>
    <t>M047</t>
  </si>
  <si>
    <t>M048</t>
  </si>
  <si>
    <t>M049</t>
  </si>
  <si>
    <t>M050</t>
  </si>
  <si>
    <t>M051</t>
  </si>
  <si>
    <t>M052</t>
  </si>
  <si>
    <t>M053</t>
  </si>
  <si>
    <t>M084</t>
  </si>
  <si>
    <t>M085</t>
  </si>
  <si>
    <t>M088</t>
  </si>
  <si>
    <t>M089</t>
  </si>
  <si>
    <t>M090</t>
  </si>
  <si>
    <t>M091</t>
  </si>
  <si>
    <t>M092</t>
  </si>
  <si>
    <t>M093</t>
  </si>
  <si>
    <t>M054</t>
  </si>
  <si>
    <t>M055</t>
  </si>
  <si>
    <t>M056</t>
  </si>
  <si>
    <t>M057</t>
  </si>
  <si>
    <t>M058</t>
  </si>
  <si>
    <t>M059</t>
  </si>
  <si>
    <t>M060</t>
  </si>
  <si>
    <t>M061</t>
  </si>
  <si>
    <t>M062</t>
  </si>
  <si>
    <t>M063</t>
  </si>
  <si>
    <t>M064</t>
  </si>
  <si>
    <t>M065</t>
  </si>
  <si>
    <t>M066</t>
  </si>
  <si>
    <t>M067</t>
  </si>
  <si>
    <t>M068</t>
  </si>
  <si>
    <t>M069</t>
  </si>
  <si>
    <t>M070</t>
  </si>
  <si>
    <t>M071</t>
  </si>
  <si>
    <t>M078</t>
  </si>
  <si>
    <t>M079</t>
  </si>
  <si>
    <t>M080</t>
  </si>
  <si>
    <t>M081</t>
  </si>
  <si>
    <t>M082</t>
  </si>
  <si>
    <t>M083</t>
  </si>
  <si>
    <t>M094</t>
  </si>
  <si>
    <t>M095</t>
  </si>
  <si>
    <t>M096</t>
  </si>
  <si>
    <t>M097</t>
  </si>
  <si>
    <t>M098</t>
  </si>
  <si>
    <t>M099</t>
  </si>
  <si>
    <t>M100</t>
  </si>
  <si>
    <t>M101</t>
  </si>
  <si>
    <t>M102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</si>
  <si>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</si>
  <si>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</si>
  <si>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</si>
  <si>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</si>
  <si>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</si>
  <si>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</si>
  <si>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</si>
  <si>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</si>
  <si>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</si>
  <si>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M111a</t>
  </si>
  <si>
    <t>M112</t>
  </si>
  <si>
    <t>M113</t>
  </si>
  <si>
    <t>M114</t>
  </si>
  <si>
    <t>M115</t>
  </si>
  <si>
    <t>M116</t>
  </si>
  <si>
    <t>M116.a</t>
  </si>
  <si>
    <t>M116.b</t>
  </si>
  <si>
    <t>M117</t>
  </si>
  <si>
    <t>M118</t>
  </si>
  <si>
    <t>M119</t>
  </si>
  <si>
    <t>M120</t>
  </si>
  <si>
    <t>M121</t>
  </si>
  <si>
    <t>M122</t>
  </si>
  <si>
    <t>M123</t>
  </si>
  <si>
    <t>M124</t>
  </si>
  <si>
    <t>M124.a</t>
  </si>
  <si>
    <t>M124.b</t>
  </si>
  <si>
    <t>M125</t>
  </si>
  <si>
    <t>M126</t>
  </si>
  <si>
    <t>M127</t>
  </si>
  <si>
    <t>M128</t>
  </si>
  <si>
    <t>M129</t>
  </si>
  <si>
    <t>M130</t>
  </si>
  <si>
    <t>M131</t>
  </si>
  <si>
    <t>M132</t>
  </si>
  <si>
    <t>M133</t>
  </si>
  <si>
    <t>M134</t>
  </si>
  <si>
    <t>M135</t>
  </si>
  <si>
    <t>M136</t>
  </si>
  <si>
    <t>M137</t>
  </si>
  <si>
    <t>M138</t>
  </si>
  <si>
    <t>M139</t>
  </si>
  <si>
    <t>M140</t>
  </si>
  <si>
    <t>M141</t>
  </si>
  <si>
    <t>M142</t>
  </si>
  <si>
    <t>M143</t>
  </si>
  <si>
    <t>M144</t>
  </si>
  <si>
    <t>M145</t>
  </si>
  <si>
    <t>M146</t>
  </si>
  <si>
    <t>M147</t>
  </si>
  <si>
    <t>M148</t>
  </si>
  <si>
    <t>M148.a</t>
  </si>
  <si>
    <t>M148.b</t>
  </si>
  <si>
    <t>M148.c</t>
  </si>
  <si>
    <t>M148.d</t>
  </si>
  <si>
    <t>M148.e</t>
  </si>
  <si>
    <t>M148.f</t>
  </si>
  <si>
    <t>M148.g</t>
  </si>
  <si>
    <t>M149</t>
  </si>
  <si>
    <t>M150</t>
  </si>
  <si>
    <t>M151</t>
  </si>
  <si>
    <t>M152</t>
  </si>
  <si>
    <t>M153</t>
  </si>
  <si>
    <t>M154</t>
  </si>
  <si>
    <t>M155</t>
  </si>
  <si>
    <t>M156</t>
  </si>
  <si>
    <t>M157</t>
  </si>
  <si>
    <t>M158</t>
  </si>
  <si>
    <t>M159</t>
  </si>
  <si>
    <t>M160</t>
  </si>
  <si>
    <t>M161</t>
  </si>
  <si>
    <t>M162</t>
  </si>
  <si>
    <t>M163</t>
  </si>
  <si>
    <t>M164</t>
  </si>
  <si>
    <t>M165</t>
  </si>
  <si>
    <t>M166</t>
  </si>
  <si>
    <t>M167</t>
  </si>
  <si>
    <t>M168</t>
  </si>
  <si>
    <t>M169</t>
  </si>
  <si>
    <t>M170</t>
  </si>
  <si>
    <t>M171</t>
  </si>
  <si>
    <t>M172</t>
  </si>
  <si>
    <t>M173</t>
  </si>
  <si>
    <t>M173.a</t>
  </si>
  <si>
    <t>Genteng Beton sekualitas Varia Usaha</t>
  </si>
  <si>
    <t>M174</t>
  </si>
  <si>
    <t>M175</t>
  </si>
  <si>
    <t>M176</t>
  </si>
  <si>
    <t>M177</t>
  </si>
  <si>
    <t>M178</t>
  </si>
  <si>
    <t>M179</t>
  </si>
  <si>
    <t>M180</t>
  </si>
  <si>
    <t>M181</t>
  </si>
  <si>
    <t>M182</t>
  </si>
  <si>
    <t>M183</t>
  </si>
  <si>
    <t>M184</t>
  </si>
  <si>
    <t>M185</t>
  </si>
  <si>
    <t>M186</t>
  </si>
  <si>
    <t>M187</t>
  </si>
  <si>
    <t>M188</t>
  </si>
  <si>
    <t>M189</t>
  </si>
  <si>
    <t>M190</t>
  </si>
  <si>
    <t>M191</t>
  </si>
  <si>
    <t>M192</t>
  </si>
  <si>
    <t>M193</t>
  </si>
  <si>
    <t>M194</t>
  </si>
  <si>
    <t>M195</t>
  </si>
  <si>
    <t>M196</t>
  </si>
  <si>
    <t>M197</t>
  </si>
  <si>
    <t>M198</t>
  </si>
  <si>
    <t>M199</t>
  </si>
  <si>
    <t>M200</t>
  </si>
  <si>
    <t>M201</t>
  </si>
  <si>
    <t>M202</t>
  </si>
  <si>
    <t>M203</t>
  </si>
  <si>
    <t>M204</t>
  </si>
  <si>
    <t>M205</t>
  </si>
  <si>
    <t>M206</t>
  </si>
  <si>
    <t>M207</t>
  </si>
  <si>
    <t>M208</t>
  </si>
  <si>
    <t>M209</t>
  </si>
  <si>
    <t>M210</t>
  </si>
  <si>
    <t>M211</t>
  </si>
  <si>
    <t>M212</t>
  </si>
  <si>
    <t>M213</t>
  </si>
  <si>
    <t>M214</t>
  </si>
  <si>
    <t>M215</t>
  </si>
  <si>
    <t>M216</t>
  </si>
  <si>
    <t>M217</t>
  </si>
  <si>
    <t>M218</t>
  </si>
  <si>
    <t>M219</t>
  </si>
  <si>
    <t>M220</t>
  </si>
  <si>
    <t>M221</t>
  </si>
  <si>
    <t>M222</t>
  </si>
  <si>
    <t>M223</t>
  </si>
  <si>
    <t>M224</t>
  </si>
  <si>
    <t>M225</t>
  </si>
  <si>
    <t>M226</t>
  </si>
  <si>
    <t>M227</t>
  </si>
  <si>
    <t>M228</t>
  </si>
  <si>
    <t>M229</t>
  </si>
  <si>
    <t>HPL ex. Grasmerino Texture GMM-W (1,22x2,44x0,8 mm)</t>
  </si>
  <si>
    <t>HPL ex. Grasmerino Texture GMM-G (1,22x2,44x0,8 mm)</t>
  </si>
  <si>
    <t>HPL ex. Grasmerino Premium GMM-W (1,22x2,44x0,8 mm)</t>
  </si>
  <si>
    <t>HPL ex. Grasmerino Standart GMM-W (1,22x2,44x0,8 mm)</t>
  </si>
  <si>
    <t>HPL ex. Grasmerino Equiste Texture/pattern VT-E3 (1,22x2,44x0,8 mm)</t>
  </si>
  <si>
    <t>HPL ex. Grasmerino Equiste Texture/pattern VT-E5 (1,22x2,44x0,8 mm)</t>
  </si>
  <si>
    <t>HPL ex. Grasmerino Equiste Texture/pattern VT-E9 (1,22x2,44x0,8 mm)</t>
  </si>
  <si>
    <t>HPL ex. Grasmerino Solid colour GMA-S (1,22x2,44x0,8 mm)</t>
  </si>
  <si>
    <t>HPL ex. Grasmerino metal  GMM (1,22x2,44x0,8 mm)</t>
  </si>
  <si>
    <t>HPL ex. Grasmerino Large size GMM-A (1,830x4,300x0,7 mm)</t>
  </si>
  <si>
    <t>HPL ex. Grasmerino Large size GMA-A (1,830x4,300x0,7 mm)</t>
  </si>
  <si>
    <t>Violem</t>
  </si>
  <si>
    <t>gln/20 kg</t>
  </si>
  <si>
    <t>M230</t>
  </si>
  <si>
    <t>M231</t>
  </si>
  <si>
    <t>M232</t>
  </si>
  <si>
    <t>M233</t>
  </si>
  <si>
    <t>M234</t>
  </si>
  <si>
    <t>M235</t>
  </si>
  <si>
    <t>M236</t>
  </si>
  <si>
    <t>M237</t>
  </si>
  <si>
    <t>M238</t>
  </si>
  <si>
    <t>M239</t>
  </si>
  <si>
    <t>M240</t>
  </si>
  <si>
    <t>M241</t>
  </si>
  <si>
    <t>M242</t>
  </si>
  <si>
    <t>M243</t>
  </si>
  <si>
    <t>M244</t>
  </si>
  <si>
    <t>M245</t>
  </si>
  <si>
    <t>M246</t>
  </si>
  <si>
    <t>M247</t>
  </si>
  <si>
    <t>M248</t>
  </si>
  <si>
    <t>M249</t>
  </si>
  <si>
    <t>M250</t>
  </si>
  <si>
    <t>M251</t>
  </si>
  <si>
    <t>M252</t>
  </si>
  <si>
    <t>M253</t>
  </si>
  <si>
    <t>M254</t>
  </si>
  <si>
    <t>M255</t>
  </si>
  <si>
    <t>M256</t>
  </si>
  <si>
    <t>M257</t>
  </si>
  <si>
    <t>M258</t>
  </si>
  <si>
    <t>M259</t>
  </si>
  <si>
    <t>M260</t>
  </si>
  <si>
    <t>M261</t>
  </si>
  <si>
    <t>M262</t>
  </si>
  <si>
    <t>M263</t>
  </si>
  <si>
    <t>M264</t>
  </si>
  <si>
    <t>M265</t>
  </si>
  <si>
    <t>M266</t>
  </si>
  <si>
    <t>M267</t>
  </si>
  <si>
    <t>M268</t>
  </si>
  <si>
    <t>M269</t>
  </si>
  <si>
    <t>Wastafel Komplit (Kran + Sipon) Lux sekualitas Toto</t>
  </si>
  <si>
    <t>Wastafel Komplit (Kran + Sipon) Kw. A sekualitas Toto</t>
  </si>
  <si>
    <t>Tempat Sabun Keramik</t>
  </si>
  <si>
    <t>Afor Stainless</t>
  </si>
  <si>
    <t>Afor Plastic</t>
  </si>
  <si>
    <t>Kaca Wastafel</t>
  </si>
  <si>
    <t>Urinal ex. TOTO U 57 M Putih</t>
  </si>
  <si>
    <t>Penyekat urinal ex. TOTOA100</t>
  </si>
  <si>
    <t>Wastafel Studio 50 American Standart</t>
  </si>
  <si>
    <t>Wastafel aqualin american standart</t>
  </si>
  <si>
    <t>Tempat sabun ex. TOTO S 156N</t>
  </si>
  <si>
    <t>M270</t>
  </si>
  <si>
    <t>M271</t>
  </si>
  <si>
    <t>M272</t>
  </si>
  <si>
    <t>M273</t>
  </si>
  <si>
    <t>M274</t>
  </si>
  <si>
    <t>M275</t>
  </si>
  <si>
    <t>M276</t>
  </si>
  <si>
    <t>M277</t>
  </si>
  <si>
    <t>M278</t>
  </si>
  <si>
    <t>M279</t>
  </si>
  <si>
    <t>M280</t>
  </si>
  <si>
    <t>M281</t>
  </si>
  <si>
    <t>M282</t>
  </si>
  <si>
    <t>M283</t>
  </si>
  <si>
    <t>M284</t>
  </si>
  <si>
    <t>M285</t>
  </si>
  <si>
    <t>M286</t>
  </si>
  <si>
    <t>M287</t>
  </si>
  <si>
    <t>M288</t>
  </si>
  <si>
    <t>M289</t>
  </si>
  <si>
    <t>M290</t>
  </si>
  <si>
    <t>M291</t>
  </si>
  <si>
    <t>M292</t>
  </si>
  <si>
    <t>M293</t>
  </si>
  <si>
    <t>M294</t>
  </si>
  <si>
    <t>M295</t>
  </si>
  <si>
    <t>M296</t>
  </si>
  <si>
    <t>M297</t>
  </si>
  <si>
    <t>M298</t>
  </si>
  <si>
    <t>M299</t>
  </si>
  <si>
    <t>M300</t>
  </si>
  <si>
    <t>M301</t>
  </si>
  <si>
    <t>M302</t>
  </si>
  <si>
    <t>M303</t>
  </si>
  <si>
    <t>M304</t>
  </si>
  <si>
    <t>M305</t>
  </si>
  <si>
    <t>M306</t>
  </si>
  <si>
    <t>M307</t>
  </si>
  <si>
    <t>M308</t>
  </si>
  <si>
    <t>M309</t>
  </si>
  <si>
    <t>M310</t>
  </si>
  <si>
    <t>M311</t>
  </si>
  <si>
    <t>M312</t>
  </si>
  <si>
    <t>M313</t>
  </si>
  <si>
    <t>Kaca clear tempered 5 mm</t>
  </si>
  <si>
    <t>Kaca clear tempered 6 mm</t>
  </si>
  <si>
    <t>Kaca clear tempered 8 mm</t>
  </si>
  <si>
    <t>Kaca clear tempered 10 mm</t>
  </si>
  <si>
    <t>Kaca clear tempered 12 mm</t>
  </si>
  <si>
    <t>Kaca clear tempered 15 mm</t>
  </si>
  <si>
    <t>Kaca clear tempered 19 mm</t>
  </si>
  <si>
    <t>M314</t>
  </si>
  <si>
    <t>M315</t>
  </si>
  <si>
    <t>M316</t>
  </si>
  <si>
    <t>M317</t>
  </si>
  <si>
    <t>M318</t>
  </si>
  <si>
    <t>M319</t>
  </si>
  <si>
    <t>M320</t>
  </si>
  <si>
    <t>M321</t>
  </si>
  <si>
    <t>M322</t>
  </si>
  <si>
    <t>M323</t>
  </si>
  <si>
    <t>M324</t>
  </si>
  <si>
    <t>M325</t>
  </si>
  <si>
    <t>M326</t>
  </si>
  <si>
    <t>M327</t>
  </si>
  <si>
    <t>M328</t>
  </si>
  <si>
    <t>M329</t>
  </si>
  <si>
    <t>M330</t>
  </si>
  <si>
    <t>M331</t>
  </si>
  <si>
    <t>M332</t>
  </si>
  <si>
    <t>M333</t>
  </si>
  <si>
    <t>M334</t>
  </si>
  <si>
    <t>M335</t>
  </si>
  <si>
    <t>M336</t>
  </si>
  <si>
    <t>M337</t>
  </si>
  <si>
    <t>M338</t>
  </si>
  <si>
    <t>M339</t>
  </si>
  <si>
    <t>M340</t>
  </si>
  <si>
    <t>M341</t>
  </si>
  <si>
    <t>M342</t>
  </si>
  <si>
    <t>M343</t>
  </si>
  <si>
    <t>M344</t>
  </si>
  <si>
    <t>M345</t>
  </si>
  <si>
    <t>M346</t>
  </si>
  <si>
    <t>M347</t>
  </si>
  <si>
    <t>M348</t>
  </si>
  <si>
    <t>M349</t>
  </si>
  <si>
    <t>M350</t>
  </si>
  <si>
    <t>M351</t>
  </si>
  <si>
    <t>M352</t>
  </si>
  <si>
    <t>M353</t>
  </si>
  <si>
    <t>M354</t>
  </si>
  <si>
    <t>M355</t>
  </si>
  <si>
    <t>M356</t>
  </si>
  <si>
    <t>M357</t>
  </si>
  <si>
    <t>M358</t>
  </si>
  <si>
    <t>M359</t>
  </si>
  <si>
    <t>M360</t>
  </si>
  <si>
    <t>M361</t>
  </si>
  <si>
    <t>M362</t>
  </si>
  <si>
    <t>M363</t>
  </si>
  <si>
    <t>M364</t>
  </si>
  <si>
    <t>M365</t>
  </si>
  <si>
    <t>M366</t>
  </si>
  <si>
    <t>M367</t>
  </si>
  <si>
    <t>M368</t>
  </si>
  <si>
    <t>M369</t>
  </si>
  <si>
    <t>M370</t>
  </si>
  <si>
    <t>M371</t>
  </si>
  <si>
    <t>M372</t>
  </si>
  <si>
    <t>M373</t>
  </si>
  <si>
    <t>M374</t>
  </si>
  <si>
    <t>M375</t>
  </si>
  <si>
    <t>M376</t>
  </si>
  <si>
    <t>M377</t>
  </si>
  <si>
    <t>M378</t>
  </si>
  <si>
    <t>M379</t>
  </si>
  <si>
    <t>M380</t>
  </si>
  <si>
    <t>M381</t>
  </si>
  <si>
    <t>M382</t>
  </si>
  <si>
    <t>M383</t>
  </si>
  <si>
    <t>M384</t>
  </si>
  <si>
    <t>M385</t>
  </si>
  <si>
    <t>M386</t>
  </si>
  <si>
    <t>M387</t>
  </si>
  <si>
    <t>M388</t>
  </si>
  <si>
    <t>M389</t>
  </si>
  <si>
    <t>M390</t>
  </si>
  <si>
    <t>M391</t>
  </si>
  <si>
    <t>M392</t>
  </si>
  <si>
    <t>M393</t>
  </si>
  <si>
    <t>M394</t>
  </si>
  <si>
    <t>M395</t>
  </si>
  <si>
    <t>M396</t>
  </si>
  <si>
    <t>M397</t>
  </si>
  <si>
    <t>M398</t>
  </si>
  <si>
    <t>M399</t>
  </si>
  <si>
    <t>M400</t>
  </si>
  <si>
    <t>M401</t>
  </si>
  <si>
    <t>M402</t>
  </si>
  <si>
    <t>M403</t>
  </si>
  <si>
    <t>M404</t>
  </si>
  <si>
    <t>M405</t>
  </si>
  <si>
    <t>M406</t>
  </si>
  <si>
    <t>M407</t>
  </si>
  <si>
    <t>M408</t>
  </si>
  <si>
    <t>M409</t>
  </si>
  <si>
    <t>M410</t>
  </si>
  <si>
    <t>M411</t>
  </si>
  <si>
    <t>M412</t>
  </si>
  <si>
    <t>M413</t>
  </si>
  <si>
    <t>M414</t>
  </si>
  <si>
    <t>M415</t>
  </si>
  <si>
    <t>M416</t>
  </si>
  <si>
    <t>M417</t>
  </si>
  <si>
    <t>M418</t>
  </si>
  <si>
    <t>M419</t>
  </si>
  <si>
    <t>M420</t>
  </si>
  <si>
    <t>M421</t>
  </si>
  <si>
    <t>M422</t>
  </si>
  <si>
    <t>M423</t>
  </si>
  <si>
    <t>M424</t>
  </si>
  <si>
    <t>M425</t>
  </si>
  <si>
    <t>M426</t>
  </si>
  <si>
    <t>M427</t>
  </si>
  <si>
    <t>M428</t>
  </si>
  <si>
    <t>M429</t>
  </si>
  <si>
    <t>M430</t>
  </si>
  <si>
    <t>M431</t>
  </si>
  <si>
    <t>M432</t>
  </si>
  <si>
    <t>M433</t>
  </si>
  <si>
    <t>M434</t>
  </si>
  <si>
    <t>M435</t>
  </si>
  <si>
    <t>M436</t>
  </si>
  <si>
    <t>M437</t>
  </si>
  <si>
    <t>M438</t>
  </si>
  <si>
    <t>M439</t>
  </si>
  <si>
    <t>M440</t>
  </si>
  <si>
    <t>M441</t>
  </si>
  <si>
    <t>M442</t>
  </si>
  <si>
    <t>M443</t>
  </si>
  <si>
    <t>M444</t>
  </si>
  <si>
    <t>M445</t>
  </si>
  <si>
    <t>M446</t>
  </si>
  <si>
    <t>M447</t>
  </si>
  <si>
    <t>M448</t>
  </si>
  <si>
    <t>M449</t>
  </si>
  <si>
    <t>M450</t>
  </si>
  <si>
    <t>M451</t>
  </si>
  <si>
    <t>M452</t>
  </si>
  <si>
    <t>M453</t>
  </si>
  <si>
    <t>M454</t>
  </si>
  <si>
    <t>M455</t>
  </si>
  <si>
    <t>M456</t>
  </si>
  <si>
    <t>M457</t>
  </si>
  <si>
    <t>M458</t>
  </si>
  <si>
    <t>M459</t>
  </si>
  <si>
    <t>M460</t>
  </si>
  <si>
    <t>M461</t>
  </si>
  <si>
    <t>M462</t>
  </si>
  <si>
    <t>M463</t>
  </si>
  <si>
    <t>M464</t>
  </si>
  <si>
    <t>M465</t>
  </si>
  <si>
    <t>M466</t>
  </si>
  <si>
    <t>M467</t>
  </si>
  <si>
    <t>M468</t>
  </si>
  <si>
    <t>M469</t>
  </si>
  <si>
    <t>M470</t>
  </si>
  <si>
    <t>M471</t>
  </si>
  <si>
    <t>M472</t>
  </si>
  <si>
    <t>M473</t>
  </si>
  <si>
    <t>M474</t>
  </si>
  <si>
    <t>M475</t>
  </si>
  <si>
    <t>M476</t>
  </si>
  <si>
    <t>M477</t>
  </si>
  <si>
    <t>M478</t>
  </si>
  <si>
    <t>M479</t>
  </si>
  <si>
    <t>M480</t>
  </si>
  <si>
    <t>M481</t>
  </si>
  <si>
    <t>M482</t>
  </si>
  <si>
    <t>M483</t>
  </si>
  <si>
    <t>M484</t>
  </si>
  <si>
    <t>M485</t>
  </si>
  <si>
    <t>M479.a</t>
  </si>
  <si>
    <t>M486</t>
  </si>
  <si>
    <t>M487</t>
  </si>
  <si>
    <t>M488</t>
  </si>
  <si>
    <t>M489</t>
  </si>
  <si>
    <t>M490</t>
  </si>
  <si>
    <t>M491</t>
  </si>
  <si>
    <t>M492</t>
  </si>
  <si>
    <t>M493</t>
  </si>
  <si>
    <t>M494</t>
  </si>
  <si>
    <t>M495</t>
  </si>
  <si>
    <t>M496</t>
  </si>
  <si>
    <t>M497</t>
  </si>
  <si>
    <t>M498</t>
  </si>
  <si>
    <t>M499</t>
  </si>
  <si>
    <t>M500</t>
  </si>
  <si>
    <t>M501</t>
  </si>
  <si>
    <t>M502</t>
  </si>
  <si>
    <t>M503</t>
  </si>
  <si>
    <t>M504</t>
  </si>
  <si>
    <t>M505</t>
  </si>
  <si>
    <t>M506</t>
  </si>
  <si>
    <t>M507</t>
  </si>
  <si>
    <t>M508</t>
  </si>
  <si>
    <t>M509</t>
  </si>
  <si>
    <t>M510</t>
  </si>
  <si>
    <t>M511</t>
  </si>
  <si>
    <t>M512</t>
  </si>
  <si>
    <t>M513</t>
  </si>
  <si>
    <t>M514</t>
  </si>
  <si>
    <t>M515</t>
  </si>
  <si>
    <t>M516</t>
  </si>
  <si>
    <t>M517</t>
  </si>
  <si>
    <t>M518</t>
  </si>
  <si>
    <t>M519</t>
  </si>
  <si>
    <t>M520</t>
  </si>
  <si>
    <t>M521</t>
  </si>
  <si>
    <t>M522</t>
  </si>
  <si>
    <t>M523</t>
  </si>
  <si>
    <t>M524</t>
  </si>
  <si>
    <t>M525</t>
  </si>
  <si>
    <t>M526</t>
  </si>
  <si>
    <t>M527</t>
  </si>
  <si>
    <t>M528</t>
  </si>
  <si>
    <t>M529</t>
  </si>
  <si>
    <t>M530</t>
  </si>
  <si>
    <t>Pupuk</t>
  </si>
  <si>
    <t>Obat Tanaman</t>
  </si>
  <si>
    <t>Tali Plastik Ø 0.8 cm</t>
  </si>
  <si>
    <t>M531</t>
  </si>
  <si>
    <t>M532</t>
  </si>
  <si>
    <t>M533</t>
  </si>
  <si>
    <t>M534</t>
  </si>
  <si>
    <t>M535</t>
  </si>
  <si>
    <t>M536</t>
  </si>
  <si>
    <t>M537</t>
  </si>
  <si>
    <t>M538</t>
  </si>
  <si>
    <t>M539</t>
  </si>
  <si>
    <t>M540</t>
  </si>
  <si>
    <t>M541</t>
  </si>
  <si>
    <t>M542</t>
  </si>
  <si>
    <t>M543</t>
  </si>
  <si>
    <t>M544</t>
  </si>
  <si>
    <t>M545</t>
  </si>
  <si>
    <t>M546</t>
  </si>
  <si>
    <t>M547</t>
  </si>
  <si>
    <t>Kuas 4"</t>
  </si>
  <si>
    <t>HARGA WIREMESH BRC STANDAR SNI DENGAN MEMAKAI BESI BETON U50</t>
  </si>
  <si>
    <t>M548</t>
  </si>
  <si>
    <t>M549</t>
  </si>
  <si>
    <t>M550</t>
  </si>
  <si>
    <t>M551</t>
  </si>
  <si>
    <t>M552</t>
  </si>
  <si>
    <t>M553</t>
  </si>
  <si>
    <t>M554</t>
  </si>
  <si>
    <t>M555</t>
  </si>
  <si>
    <t>M 4</t>
  </si>
  <si>
    <t>M 5</t>
  </si>
  <si>
    <t>M 6</t>
  </si>
  <si>
    <t>M 7</t>
  </si>
  <si>
    <t>M 8</t>
  </si>
  <si>
    <t>M 9</t>
  </si>
  <si>
    <t>M 10</t>
  </si>
  <si>
    <t>M 12</t>
  </si>
  <si>
    <t>HARGA WIREMESH NON SNI MERK BRC</t>
  </si>
  <si>
    <t>M556</t>
  </si>
  <si>
    <t>M 5 ( 4.5 MM)</t>
  </si>
  <si>
    <t>M557</t>
  </si>
  <si>
    <t>M 6 ( 5.2 MM)</t>
  </si>
  <si>
    <t>M558</t>
  </si>
  <si>
    <t>M 6 ( 5.5 MM)</t>
  </si>
  <si>
    <t>M559</t>
  </si>
  <si>
    <t>M 6 ( 5.6 MM)</t>
  </si>
  <si>
    <t>M560</t>
  </si>
  <si>
    <t>M 7 ( 6.5 MM)</t>
  </si>
  <si>
    <t>M561</t>
  </si>
  <si>
    <t>M 8 ( 7.2 MM)</t>
  </si>
  <si>
    <t>M562</t>
  </si>
  <si>
    <t>M 8 ( 7.5 MM)</t>
  </si>
  <si>
    <t>M563</t>
  </si>
  <si>
    <t>M 8 ( 7.6 MM)</t>
  </si>
  <si>
    <t>M564</t>
  </si>
  <si>
    <t>M 10 ( 9.5 MM)</t>
  </si>
  <si>
    <t>M565</t>
  </si>
  <si>
    <t>M 12 ( 11.5 MM)</t>
  </si>
  <si>
    <t>HARGA WIREMESH ROL NON SNI MERK BRC</t>
  </si>
  <si>
    <t>M566</t>
  </si>
  <si>
    <t>M567</t>
  </si>
  <si>
    <t>M568</t>
  </si>
  <si>
    <t>M569</t>
  </si>
  <si>
    <t>M570</t>
  </si>
  <si>
    <t>M571</t>
  </si>
  <si>
    <t>M572</t>
  </si>
  <si>
    <t>M573</t>
  </si>
  <si>
    <t>M574</t>
  </si>
  <si>
    <t xml:space="preserve">Pagar BRC </t>
  </si>
  <si>
    <t>M575</t>
  </si>
  <si>
    <t>BRC-HD 60 (ukuran 60 x 240 cm)</t>
  </si>
  <si>
    <t>M576</t>
  </si>
  <si>
    <t>BRC-HD 90 (ukuran 90 x 240 cm) </t>
  </si>
  <si>
    <t>M577</t>
  </si>
  <si>
    <t>BRC-HD 120 (ukuran 120 x 240 cm)  </t>
  </si>
  <si>
    <t>M578</t>
  </si>
  <si>
    <t>BRC-HD 150 (ukuran 150 x 240 cm) </t>
  </si>
  <si>
    <t>M579</t>
  </si>
  <si>
    <t>BRC-HD 175 (ukuran 175 x 240 cm) </t>
  </si>
  <si>
    <t>M580</t>
  </si>
  <si>
    <t>BRC-HD 190 (ukuran 190 x 240 cm) </t>
  </si>
  <si>
    <t>L01</t>
  </si>
  <si>
    <t>L02</t>
  </si>
  <si>
    <t>L03</t>
  </si>
  <si>
    <t>L04</t>
  </si>
  <si>
    <t>L05</t>
  </si>
  <si>
    <t>L06</t>
  </si>
  <si>
    <t>L07</t>
  </si>
  <si>
    <t>L08</t>
  </si>
  <si>
    <t>L09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</si>
  <si>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</si>
  <si>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</si>
  <si>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</si>
  <si>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</si>
  <si>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</si>
  <si>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</si>
  <si>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</si>
  <si>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</si>
  <si>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</si>
  <si>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</si>
  <si>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</si>
  <si>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</si>
  <si>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</si>
  <si>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</si>
  <si>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</si>
  <si>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</si>
  <si>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</si>
  <si>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</si>
  <si>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Tenaga Ahli Geolistrik</t>
  </si>
  <si>
    <t>L28</t>
  </si>
  <si>
    <t>Tenaga Ahli Geofisika</t>
  </si>
  <si>
    <t>No</t>
  </si>
  <si>
    <t>Uraian Pekerjaan</t>
  </si>
  <si>
    <t>Analisa</t>
  </si>
  <si>
    <t>Satuan</t>
  </si>
  <si>
    <t>Volume</t>
  </si>
  <si>
    <t>Harga Satuan</t>
  </si>
  <si>
    <t>Jumlah</t>
  </si>
  <si>
    <t>A.</t>
  </si>
  <si>
    <t>PEKERJAAN PERSIAPAN</t>
  </si>
  <si>
    <t>Uitzet + Pematokan Sementara</t>
  </si>
  <si>
    <t>Ls</t>
  </si>
  <si>
    <t>M1</t>
  </si>
  <si>
    <t>Bh</t>
  </si>
  <si>
    <t>Total A</t>
  </si>
  <si>
    <t>B.</t>
  </si>
  <si>
    <t>M3</t>
  </si>
  <si>
    <t>Pembongkaran Pasangan Bata</t>
  </si>
  <si>
    <t>M2</t>
  </si>
  <si>
    <t>C.</t>
  </si>
  <si>
    <t>PEKERJAAN TANAH</t>
  </si>
  <si>
    <t>Galian Tanah</t>
  </si>
  <si>
    <t>D.</t>
  </si>
  <si>
    <t>Beton Rabat K-125</t>
  </si>
  <si>
    <t>E.</t>
  </si>
  <si>
    <t>PEKERJAAN PASANGAN</t>
  </si>
  <si>
    <t>Plesteran Acian</t>
  </si>
  <si>
    <t>F.</t>
  </si>
  <si>
    <t>G.</t>
  </si>
  <si>
    <t>H.</t>
  </si>
  <si>
    <t>I.</t>
  </si>
  <si>
    <t>J.</t>
  </si>
  <si>
    <t>PEKERJAAN ELEKTRIKAL</t>
  </si>
  <si>
    <t>Pasang Titik Lampu</t>
  </si>
  <si>
    <t>Titik</t>
  </si>
  <si>
    <t>Stop Kontak</t>
  </si>
  <si>
    <t>PEKERJAAN LAINNYA</t>
  </si>
  <si>
    <t>Pembersihan Akhir</t>
  </si>
  <si>
    <t xml:space="preserve">Urugan Tanah Kembali </t>
  </si>
  <si>
    <t xml:space="preserve"> 1 m3 BETON RABAT K-125 </t>
  </si>
  <si>
    <t>Steinslag pecah tangan 1/2</t>
  </si>
  <si>
    <t>Benangan</t>
  </si>
  <si>
    <t xml:space="preserve">Semen PC </t>
  </si>
  <si>
    <t>Saklar Tunggal</t>
  </si>
  <si>
    <t>K.</t>
  </si>
  <si>
    <t>L.</t>
  </si>
  <si>
    <t>Pekerjaan</t>
  </si>
  <si>
    <t>Lokasi</t>
  </si>
  <si>
    <t>UIN Maliki Malang</t>
  </si>
  <si>
    <t>Tahun</t>
  </si>
  <si>
    <t>1 M2 PEMBUATAN GUDANG SEMEN DAN ALAT</t>
  </si>
  <si>
    <t>1 M3 GALIAN TANAH BIASA</t>
  </si>
  <si>
    <t>1 M3 URUGAN TANAH KEMBALI</t>
  </si>
  <si>
    <t>1 M3 URUGAN PASIR</t>
  </si>
  <si>
    <t>PEKERJAAN PENGECATAN</t>
  </si>
  <si>
    <t>1 M3 BONGKAR PASANGAN BATA MERAH</t>
  </si>
  <si>
    <t>Pasangan Rollag Bata Merah</t>
  </si>
  <si>
    <t>Pasangan Bata 1 PC : 4 PS</t>
  </si>
  <si>
    <t>-</t>
  </si>
  <si>
    <t>HSPK CK</t>
  </si>
  <si>
    <t>MLG 2015</t>
  </si>
  <si>
    <t>HARGA SATUAN</t>
  </si>
  <si>
    <t>DAFTAR UPAH TENAGA KERJA</t>
  </si>
  <si>
    <t>DAFTAR HARGA BAHAN BANGUNAN</t>
  </si>
  <si>
    <t xml:space="preserve"> Tanah Urug </t>
  </si>
  <si>
    <t xml:space="preserve"> Portland Semen (PC) </t>
  </si>
  <si>
    <t>Gresik</t>
  </si>
  <si>
    <t xml:space="preserve"> Batu Alam Tempel</t>
  </si>
  <si>
    <t>Seng Gelombang</t>
  </si>
  <si>
    <t>M089.a</t>
  </si>
  <si>
    <t xml:space="preserve"> Keramik Lantai KM Sekualitas Roman</t>
  </si>
  <si>
    <t xml:space="preserve"> Keramik Dinding Sekualitas Roman</t>
  </si>
  <si>
    <t>Cat Tembok Interior sekualitas Muwilex</t>
  </si>
  <si>
    <t xml:space="preserve">Lantai marmer sekualitas ex Tulungagung </t>
  </si>
  <si>
    <t>Total C</t>
  </si>
  <si>
    <t>Total D</t>
  </si>
  <si>
    <t>Total E</t>
  </si>
  <si>
    <t>Total F</t>
  </si>
  <si>
    <t>Total J</t>
  </si>
  <si>
    <t>Total K</t>
  </si>
  <si>
    <t>URAIAN PEKERJAAN</t>
  </si>
  <si>
    <t>JUMLAH</t>
  </si>
  <si>
    <t>PPN (10% x N)</t>
  </si>
  <si>
    <t>TOTAL</t>
  </si>
  <si>
    <t>DIBULATKAN</t>
  </si>
  <si>
    <t>TERBILANG :</t>
  </si>
  <si>
    <t>Plesteran 1 PC : 4 PS, t = 15 mm</t>
  </si>
  <si>
    <t xml:space="preserve"> Speaker Toa</t>
  </si>
  <si>
    <t>1 unt</t>
  </si>
  <si>
    <t>Kamera CCTV ex. Analog</t>
  </si>
  <si>
    <t xml:space="preserve">REKAPITULASI </t>
  </si>
  <si>
    <t>RINCIAN BIAYA PEMBANGUNAN</t>
  </si>
  <si>
    <t>(Rp.)</t>
  </si>
  <si>
    <t>TAHUN 2015</t>
  </si>
  <si>
    <t>Gypsumboard ex. Jayaboard</t>
  </si>
  <si>
    <t>Cat Duco</t>
  </si>
  <si>
    <t xml:space="preserve"> 1 m3 PASANGAN BATU MERAH 1 PC : 4 PS</t>
  </si>
  <si>
    <t xml:space="preserve"> 1 m³ PASANGAN ROLLAG BATU MERAH 1 PC : 4 PS</t>
  </si>
  <si>
    <t xml:space="preserve">Batu merah </t>
  </si>
  <si>
    <t>Pembangunan Sarana Praktikum Seni dan Budaya Fakultas Ilmu Tarbiyah</t>
  </si>
  <si>
    <t>Pembuatan Gudang &amp; Kantor Sementara</t>
  </si>
  <si>
    <t xml:space="preserve">PEKERJAAN BETON </t>
  </si>
  <si>
    <t xml:space="preserve">Pasang Paving Block  t=6 cm </t>
  </si>
  <si>
    <t>PEKERJAAN BESI &amp; ATAP</t>
  </si>
  <si>
    <t>Kolom Besi K-1</t>
  </si>
  <si>
    <t>Kolom Besi K-2</t>
  </si>
  <si>
    <t>Pengecatan Besi</t>
  </si>
  <si>
    <t>Pembersihan Pagar</t>
  </si>
  <si>
    <t>Rangka Atap Besi</t>
  </si>
  <si>
    <t>Urugan Pasir</t>
  </si>
  <si>
    <t xml:space="preserve"> 1 m³ BETON BERTULANG (150 kg besi + bekisting)</t>
  </si>
  <si>
    <t xml:space="preserve"> 1 m² PASANG PAVING BLOCK t=6 cm, sekualitas CONE BLOCK</t>
  </si>
  <si>
    <t xml:space="preserve"> 1 m². PASANG RANGKA ATAP BESI</t>
  </si>
  <si>
    <t>Pintu Besi</t>
  </si>
  <si>
    <t xml:space="preserve"> 1 m² MENGECAT TEMBOK BARU eksterior</t>
  </si>
  <si>
    <t xml:space="preserve"> 1 m² MENGECAT PERMUKAAN BESI</t>
  </si>
  <si>
    <t xml:space="preserve"> 1 Titik PASANG LAMPU PIJAR LED 10 - 20 Watt </t>
  </si>
  <si>
    <t>1m' PASANG pipa beton U, diameter 30cm</t>
  </si>
  <si>
    <r>
      <t xml:space="preserve">Saluran Drainase </t>
    </r>
    <r>
      <rPr>
        <b/>
        <sz val="11"/>
        <color theme="1"/>
        <rFont val="Calibri"/>
        <family val="2"/>
        <scheme val="minor"/>
      </rPr>
      <t>U</t>
    </r>
    <r>
      <rPr>
        <sz val="11"/>
        <color theme="1"/>
        <rFont val="Calibri"/>
        <family val="2"/>
        <charset val="1"/>
        <scheme val="minor"/>
      </rPr>
      <t xml:space="preserve"> Buis Beton, diameter 30 cm </t>
    </r>
  </si>
  <si>
    <t>Paving Block Segi Empat t= 6 cm Sekualitas Cone Block</t>
  </si>
  <si>
    <t>Buis Beton U Diameter 30 cm</t>
  </si>
  <si>
    <t>Cat Mani Besi</t>
  </si>
  <si>
    <t>Paving stone ( Cone Block )</t>
  </si>
  <si>
    <t>Besi Hollow 40 x 40 x 1.70 mm</t>
  </si>
  <si>
    <t>Besi Hollow 20 x 40 x 1.40 mm</t>
  </si>
  <si>
    <t>Mesin las, Elektroda, Alat Potong, dll</t>
  </si>
  <si>
    <t>Besi Angkur dia 10 mm</t>
  </si>
  <si>
    <t xml:space="preserve"> 1 bh. PASANG KOLOM BESI K-1</t>
  </si>
  <si>
    <t xml:space="preserve"> 1 bh. PASANG KOLOM BESI K-2</t>
  </si>
  <si>
    <t xml:space="preserve"> Tukang Las</t>
  </si>
  <si>
    <t xml:space="preserve"> Kepala Tukang Las</t>
  </si>
  <si>
    <t>Kepala tukang Las</t>
  </si>
  <si>
    <t>Tukang Las</t>
  </si>
  <si>
    <t>Pengecatan Meni Besi</t>
  </si>
  <si>
    <t xml:space="preserve">Baut </t>
  </si>
  <si>
    <t>Beton Bertulang  K-225 ( 150 kg besi + bekisting )</t>
  </si>
  <si>
    <t>Cat Exterior Dinding</t>
  </si>
  <si>
    <t xml:space="preserve"> 1 Bh. PASANG PINTU BESI</t>
  </si>
  <si>
    <t>1 Bh</t>
  </si>
  <si>
    <t>Listrik dan Air Kerja</t>
  </si>
  <si>
    <t>Lampu LED 10 - 20 Watt</t>
  </si>
  <si>
    <t xml:space="preserve"> Atap Seng Galvaum 0.4</t>
  </si>
  <si>
    <t>Pasangan Batu 1 PC : 4 PS</t>
  </si>
  <si>
    <t xml:space="preserve"> Lampu Pijar  10 watt</t>
  </si>
  <si>
    <t>Atap Galvalum 0.4</t>
  </si>
  <si>
    <t>PT/CV</t>
  </si>
  <si>
    <t>Nama : ………………………….</t>
  </si>
  <si>
    <t>Jabatan : ………………………..</t>
  </si>
  <si>
    <t>………….., …………….. November 2015</t>
  </si>
  <si>
    <t>BIAYA PEMBANGUNAN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</si>
</sst>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3" formatCode="_(* #,##0.00_);_(* \(#,##0.00\);_(* &quot;-&quot;??_);_(@_)"/>
    <numFmt numFmtId="164" formatCode="_(&quot;Rp&quot;* #,##0.00_);_(&quot;Rp&quot;* \(#,##0.00\);_(&quot;Rp&quot;* &quot;-&quot;??_);_(@_)"/>
    <numFmt numFmtId="165" formatCode="#,##0.000_);[Red]\(#,##0.000\)"/>
    <numFmt numFmtId="166" formatCode="#.##"/>
    <numFmt numFmtId="167" formatCode="_(* #,##0.00_);_(* \(#,##0.00\);_(* &quot;-&quot;_);_(@_)"/>
    <numFmt numFmtId="168" formatCode="_(* #,##0.000_);_(* \(#,##0.000\);_(* &quot;-&quot;_);_(@_)"/>
    <numFmt numFmtId="169" formatCode="#."/>
    <numFmt numFmtId="170" formatCode="_(* #,##0.0000_);_(* \(#,##0.0000\);_(* &quot;-&quot;??_);_(@_)"/>
    <numFmt numFmtId="171" formatCode="m\o\n\th\ d\,\ yyyy"/>
    <numFmt numFmtId="172" formatCode="#.00"/>
  </numFmts>
  <fonts count="36">
    <font>
      <sz val="10"/>
      <name val="Arial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4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i/>
      <sz val="10"/>
      <name val="Tahoma"/>
      <family val="2"/>
    </font>
    <font>
      <sz val="12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u/>
      <sz val="9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"/>
      <color indexed="8"/>
      <name val="Courier"/>
      <family val="3"/>
    </font>
    <font>
      <sz val="1"/>
      <color indexed="16"/>
      <name val="Courier"/>
      <family val="3"/>
    </font>
    <font>
      <sz val="11"/>
      <color indexed="8"/>
      <name val="Calibri"/>
      <family val="2"/>
      <charset val="1"/>
    </font>
    <font>
      <b/>
      <sz val="1"/>
      <color indexed="8"/>
      <name val="Courier"/>
      <family val="3"/>
    </font>
    <font>
      <sz val="10"/>
      <color theme="1"/>
      <name val="Arial"/>
      <family val="2"/>
    </font>
    <font>
      <sz val="10"/>
      <color theme="1"/>
      <name val="Tahoma"/>
      <family val="2"/>
    </font>
    <font>
      <b/>
      <sz val="10"/>
      <name val="Arial"/>
      <family val="2"/>
    </font>
    <font>
      <b/>
      <sz val="10"/>
      <color theme="1"/>
      <name val="Tahoma"/>
      <family val="2"/>
    </font>
    <font>
      <b/>
      <u/>
      <sz val="1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lightGray">
        <fgColor indexed="47"/>
        <bgColor indexed="4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indexed="64"/>
      </bottom>
      <diagonal/>
    </border>
    <border>
      <left style="thin">
        <color indexed="64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auto="1"/>
      </top>
      <bottom style="double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35">
    <xf numFmtId="0" fontId="0" fillId="0" borderId="0"/>
    <xf numFmtId="43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1" fillId="0" borderId="0" applyFill="0"/>
    <xf numFmtId="0" fontId="11" fillId="0" borderId="0" applyFill="0"/>
    <xf numFmtId="0" fontId="11" fillId="0" borderId="0" applyFill="0"/>
    <xf numFmtId="0" fontId="11" fillId="0" borderId="0" applyFill="0"/>
    <xf numFmtId="0" fontId="11" fillId="0" borderId="0" applyFill="0"/>
    <xf numFmtId="0" fontId="11" fillId="0" borderId="0" applyFill="0"/>
    <xf numFmtId="0" fontId="11" fillId="0" borderId="0" applyFill="0"/>
    <xf numFmtId="0" fontId="11" fillId="0" borderId="0" applyFill="0"/>
    <xf numFmtId="0" fontId="11" fillId="0" borderId="0" applyFill="0"/>
    <xf numFmtId="0" fontId="11" fillId="0" borderId="0" applyFill="0"/>
    <xf numFmtId="0" fontId="18" fillId="0" borderId="0"/>
    <xf numFmtId="0" fontId="11" fillId="0" borderId="0" applyFill="0"/>
    <xf numFmtId="0" fontId="11" fillId="0" borderId="0" applyFill="0"/>
    <xf numFmtId="0" fontId="11" fillId="0" borderId="0"/>
    <xf numFmtId="0" fontId="11" fillId="0" borderId="0"/>
    <xf numFmtId="0" fontId="11" fillId="0" borderId="0" applyFill="0"/>
    <xf numFmtId="0" fontId="11" fillId="0" borderId="0" applyFill="0"/>
    <xf numFmtId="0" fontId="11" fillId="0" borderId="0" applyFill="0"/>
    <xf numFmtId="0" fontId="11" fillId="0" borderId="0" applyFill="0"/>
    <xf numFmtId="0" fontId="11" fillId="0" borderId="0" applyFill="0"/>
    <xf numFmtId="0" fontId="11" fillId="0" borderId="0" applyFill="0"/>
    <xf numFmtId="0" fontId="11" fillId="0" borderId="0" applyFill="0"/>
    <xf numFmtId="0" fontId="23" fillId="0" borderId="0"/>
    <xf numFmtId="41" fontId="23" fillId="0" borderId="0" applyFont="0" applyFill="0" applyBorder="0" applyAlignment="0" applyProtection="0"/>
    <xf numFmtId="169" fontId="26" fillId="0" borderId="0">
      <protection locked="0"/>
    </xf>
    <xf numFmtId="169" fontId="27" fillId="0" borderId="0">
      <protection locked="0"/>
    </xf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28" fillId="0" borderId="0" applyFont="0" applyFill="0" applyBorder="0" applyAlignment="0" applyProtection="0"/>
    <xf numFmtId="0" fontId="11" fillId="0" borderId="0" applyFont="0" applyFill="0" applyBorder="0" applyAlignment="0" applyProtection="0"/>
    <xf numFmtId="171" fontId="26" fillId="0" borderId="0">
      <protection locked="0"/>
    </xf>
    <xf numFmtId="172" fontId="26" fillId="0" borderId="0">
      <protection locked="0"/>
    </xf>
    <xf numFmtId="169" fontId="29" fillId="0" borderId="0">
      <protection locked="0"/>
    </xf>
    <xf numFmtId="169" fontId="29" fillId="0" borderId="0"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 applyFill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30" fillId="0" borderId="0"/>
    <xf numFmtId="0" fontId="10" fillId="0" borderId="0"/>
    <xf numFmtId="0" fontId="11" fillId="0" borderId="0" applyFill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11" fillId="0" borderId="0"/>
    <xf numFmtId="0" fontId="11" fillId="0" borderId="0" applyFill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 applyFill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 applyFill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 applyFill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 applyFill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 applyFill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458">
    <xf numFmtId="0" fontId="0" fillId="0" borderId="0" xfId="0"/>
    <xf numFmtId="0" fontId="12" fillId="0" borderId="0" xfId="0" applyFont="1"/>
    <xf numFmtId="0" fontId="12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Continuous" vertical="center"/>
    </xf>
    <xf numFmtId="0" fontId="14" fillId="2" borderId="2" xfId="0" applyFont="1" applyFill="1" applyBorder="1" applyAlignment="1">
      <alignment horizontal="centerContinuous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3" xfId="0" applyFont="1" applyFill="1" applyBorder="1" applyAlignment="1">
      <alignment horizontal="centerContinuous" vertical="center"/>
    </xf>
    <xf numFmtId="0" fontId="14" fillId="3" borderId="4" xfId="0" applyFont="1" applyFill="1" applyBorder="1" applyAlignment="1">
      <alignment horizontal="centerContinuous" vertical="center"/>
    </xf>
    <xf numFmtId="0" fontId="14" fillId="3" borderId="5" xfId="0" applyFont="1" applyFill="1" applyBorder="1" applyAlignment="1">
      <alignment horizontal="centerContinuous" vertical="center"/>
    </xf>
    <xf numFmtId="0" fontId="14" fillId="3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Continuous" vertical="center"/>
    </xf>
    <xf numFmtId="0" fontId="14" fillId="0" borderId="9" xfId="0" applyFont="1" applyFill="1" applyBorder="1" applyAlignment="1">
      <alignment horizontal="centerContinuous" vertical="center"/>
    </xf>
    <xf numFmtId="0" fontId="12" fillId="0" borderId="0" xfId="0" applyFont="1" applyFill="1" applyBorder="1"/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164" fontId="12" fillId="0" borderId="15" xfId="0" applyNumberFormat="1" applyFont="1" applyBorder="1" applyAlignment="1">
      <alignment vertical="center"/>
    </xf>
    <xf numFmtId="164" fontId="12" fillId="0" borderId="0" xfId="0" applyNumberFormat="1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164" fontId="12" fillId="0" borderId="13" xfId="0" applyNumberFormat="1" applyFont="1" applyBorder="1" applyAlignment="1">
      <alignment vertical="center"/>
    </xf>
    <xf numFmtId="0" fontId="12" fillId="0" borderId="0" xfId="0" applyFont="1" applyFill="1"/>
    <xf numFmtId="0" fontId="12" fillId="0" borderId="18" xfId="0" applyFont="1" applyBorder="1"/>
    <xf numFmtId="165" fontId="12" fillId="0" borderId="23" xfId="2" applyNumberFormat="1" applyFont="1" applyBorder="1" applyProtection="1"/>
    <xf numFmtId="0" fontId="12" fillId="0" borderId="24" xfId="0" applyFont="1" applyBorder="1"/>
    <xf numFmtId="0" fontId="12" fillId="0" borderId="24" xfId="0" applyFont="1" applyBorder="1" applyAlignment="1" applyProtection="1">
      <alignment horizontal="right"/>
    </xf>
    <xf numFmtId="40" fontId="12" fillId="0" borderId="25" xfId="2" applyNumberFormat="1" applyFont="1" applyBorder="1" applyProtection="1"/>
    <xf numFmtId="40" fontId="15" fillId="0" borderId="26" xfId="2" applyNumberFormat="1" applyFont="1" applyBorder="1" applyProtection="1"/>
    <xf numFmtId="40" fontId="15" fillId="0" borderId="26" xfId="0" applyNumberFormat="1" applyFont="1" applyBorder="1" applyProtection="1"/>
    <xf numFmtId="0" fontId="12" fillId="0" borderId="0" xfId="0" applyFont="1" applyBorder="1"/>
    <xf numFmtId="0" fontId="15" fillId="0" borderId="8" xfId="0" applyFont="1" applyFill="1" applyBorder="1" applyAlignment="1">
      <alignment vertical="center"/>
    </xf>
    <xf numFmtId="41" fontId="12" fillId="0" borderId="0" xfId="2" applyFont="1" applyAlignment="1">
      <alignment horizontal="center" vertical="center"/>
    </xf>
    <xf numFmtId="41" fontId="14" fillId="3" borderId="4" xfId="2" applyFont="1" applyFill="1" applyBorder="1" applyAlignment="1">
      <alignment horizontal="center" vertical="center"/>
    </xf>
    <xf numFmtId="41" fontId="14" fillId="0" borderId="8" xfId="2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Fill="1" applyBorder="1" applyAlignment="1" applyProtection="1">
      <alignment horizontal="right"/>
    </xf>
    <xf numFmtId="43" fontId="12" fillId="0" borderId="0" xfId="1" applyFont="1" applyFill="1" applyBorder="1" applyAlignment="1"/>
    <xf numFmtId="40" fontId="12" fillId="0" borderId="0" xfId="0" applyNumberFormat="1" applyFont="1" applyFill="1" applyBorder="1"/>
    <xf numFmtId="165" fontId="12" fillId="0" borderId="0" xfId="0" applyNumberFormat="1" applyFont="1" applyFill="1" applyBorder="1"/>
    <xf numFmtId="0" fontId="14" fillId="0" borderId="0" xfId="0" applyFont="1" applyFill="1" applyBorder="1" applyAlignment="1">
      <alignment horizontal="centerContinuous" vertical="center"/>
    </xf>
    <xf numFmtId="40" fontId="15" fillId="0" borderId="24" xfId="2" applyNumberFormat="1" applyFont="1" applyFill="1" applyBorder="1" applyProtection="1"/>
    <xf numFmtId="0" fontId="12" fillId="0" borderId="2" xfId="27" applyFont="1" applyFill="1" applyBorder="1" applyAlignment="1"/>
    <xf numFmtId="0" fontId="12" fillId="0" borderId="0" xfId="0" applyFont="1" applyFill="1" applyAlignment="1">
      <alignment horizontal="center"/>
    </xf>
    <xf numFmtId="0" fontId="12" fillId="0" borderId="2" xfId="27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3" fontId="12" fillId="0" borderId="0" xfId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41" fontId="12" fillId="0" borderId="10" xfId="2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vertical="center"/>
    </xf>
    <xf numFmtId="0" fontId="12" fillId="0" borderId="22" xfId="0" applyFont="1" applyFill="1" applyBorder="1"/>
    <xf numFmtId="40" fontId="12" fillId="0" borderId="22" xfId="2" applyNumberFormat="1" applyFont="1" applyFill="1" applyBorder="1" applyProtection="1"/>
    <xf numFmtId="0" fontId="12" fillId="0" borderId="18" xfId="0" applyFont="1" applyFill="1" applyBorder="1"/>
    <xf numFmtId="0" fontId="12" fillId="0" borderId="24" xfId="0" applyFont="1" applyFill="1" applyBorder="1"/>
    <xf numFmtId="0" fontId="12" fillId="0" borderId="24" xfId="0" applyFont="1" applyFill="1" applyBorder="1" applyAlignment="1" applyProtection="1">
      <alignment horizontal="right"/>
    </xf>
    <xf numFmtId="40" fontId="12" fillId="0" borderId="25" xfId="2" applyNumberFormat="1" applyFont="1" applyFill="1" applyBorder="1" applyProtection="1"/>
    <xf numFmtId="40" fontId="15" fillId="0" borderId="26" xfId="2" applyNumberFormat="1" applyFont="1" applyFill="1" applyBorder="1" applyProtection="1"/>
    <xf numFmtId="40" fontId="15" fillId="0" borderId="26" xfId="0" applyNumberFormat="1" applyFont="1" applyFill="1" applyBorder="1" applyProtection="1"/>
    <xf numFmtId="0" fontId="12" fillId="0" borderId="2" xfId="0" applyFont="1" applyFill="1" applyBorder="1"/>
    <xf numFmtId="0" fontId="12" fillId="0" borderId="19" xfId="0" applyFont="1" applyFill="1" applyBorder="1"/>
    <xf numFmtId="40" fontId="12" fillId="0" borderId="24" xfId="2" applyNumberFormat="1" applyFont="1" applyFill="1" applyBorder="1" applyProtection="1"/>
    <xf numFmtId="40" fontId="15" fillId="0" borderId="24" xfId="0" applyNumberFormat="1" applyFont="1" applyFill="1" applyBorder="1" applyProtection="1"/>
    <xf numFmtId="0" fontId="12" fillId="0" borderId="22" xfId="0" applyFont="1" applyFill="1" applyBorder="1" applyAlignment="1">
      <alignment horizontal="center"/>
    </xf>
    <xf numFmtId="43" fontId="12" fillId="0" borderId="0" xfId="0" applyNumberFormat="1" applyFont="1" applyAlignment="1">
      <alignment horizontal="center"/>
    </xf>
    <xf numFmtId="43" fontId="15" fillId="0" borderId="0" xfId="0" applyNumberFormat="1" applyFont="1" applyAlignment="1">
      <alignment horizontal="center"/>
    </xf>
    <xf numFmtId="41" fontId="12" fillId="0" borderId="10" xfId="2" applyFont="1" applyFill="1" applyBorder="1" applyAlignment="1">
      <alignment vertical="center"/>
    </xf>
    <xf numFmtId="164" fontId="12" fillId="0" borderId="12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/>
    </xf>
    <xf numFmtId="0" fontId="12" fillId="0" borderId="10" xfId="0" applyFont="1" applyFill="1" applyBorder="1" applyAlignment="1" applyProtection="1">
      <alignment horizontal="left"/>
    </xf>
    <xf numFmtId="0" fontId="12" fillId="0" borderId="11" xfId="0" applyFont="1" applyFill="1" applyBorder="1" applyAlignment="1" applyProtection="1">
      <alignment horizontal="left"/>
    </xf>
    <xf numFmtId="0" fontId="12" fillId="0" borderId="11" xfId="0" applyFont="1" applyFill="1" applyBorder="1" applyAlignment="1">
      <alignment horizontal="left" vertical="center"/>
    </xf>
    <xf numFmtId="41" fontId="12" fillId="0" borderId="10" xfId="2" applyFont="1" applyFill="1" applyBorder="1" applyAlignment="1" applyProtection="1">
      <alignment horizontal="left"/>
    </xf>
    <xf numFmtId="0" fontId="12" fillId="0" borderId="33" xfId="0" applyFont="1" applyFill="1" applyBorder="1" applyAlignment="1">
      <alignment vertical="center"/>
    </xf>
    <xf numFmtId="0" fontId="12" fillId="0" borderId="12" xfId="0" applyFont="1" applyFill="1" applyBorder="1" applyAlignment="1">
      <alignment horizontal="center" vertical="center"/>
    </xf>
    <xf numFmtId="41" fontId="12" fillId="0" borderId="34" xfId="2" applyFont="1" applyFill="1" applyBorder="1" applyAlignment="1">
      <alignment horizontal="center" vertical="center"/>
    </xf>
    <xf numFmtId="165" fontId="12" fillId="0" borderId="2" xfId="2" applyNumberFormat="1" applyFont="1" applyFill="1" applyBorder="1" applyProtection="1"/>
    <xf numFmtId="0" fontId="12" fillId="0" borderId="2" xfId="0" applyFont="1" applyFill="1" applyBorder="1" applyAlignment="1" applyProtection="1">
      <alignment horizontal="right"/>
    </xf>
    <xf numFmtId="40" fontId="12" fillId="0" borderId="2" xfId="2" applyNumberFormat="1" applyFont="1" applyFill="1" applyBorder="1" applyProtection="1"/>
    <xf numFmtId="40" fontId="15" fillId="0" borderId="2" xfId="2" applyNumberFormat="1" applyFont="1" applyFill="1" applyBorder="1" applyProtection="1"/>
    <xf numFmtId="40" fontId="15" fillId="0" borderId="2" xfId="0" applyNumberFormat="1" applyFont="1" applyFill="1" applyBorder="1" applyProtection="1"/>
    <xf numFmtId="0" fontId="12" fillId="0" borderId="19" xfId="0" applyFont="1" applyFill="1" applyBorder="1" applyAlignment="1" applyProtection="1">
      <alignment horizontal="right"/>
    </xf>
    <xf numFmtId="0" fontId="12" fillId="0" borderId="13" xfId="0" applyFont="1" applyFill="1" applyBorder="1" applyAlignment="1" applyProtection="1">
      <alignment horizontal="left"/>
    </xf>
    <xf numFmtId="0" fontId="12" fillId="0" borderId="14" xfId="0" applyFont="1" applyFill="1" applyBorder="1" applyAlignment="1" applyProtection="1">
      <alignment horizontal="left"/>
    </xf>
    <xf numFmtId="0" fontId="12" fillId="0" borderId="14" xfId="0" applyFont="1" applyFill="1" applyBorder="1" applyAlignment="1">
      <alignment vertical="center"/>
    </xf>
    <xf numFmtId="0" fontId="12" fillId="0" borderId="13" xfId="0" applyFont="1" applyFill="1" applyBorder="1" applyAlignment="1">
      <alignment horizontal="center" vertical="center"/>
    </xf>
    <xf numFmtId="164" fontId="12" fillId="0" borderId="13" xfId="0" applyNumberFormat="1" applyFont="1" applyFill="1" applyBorder="1" applyAlignment="1">
      <alignment vertical="center"/>
    </xf>
    <xf numFmtId="164" fontId="12" fillId="0" borderId="15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Continuous" vertical="center"/>
    </xf>
    <xf numFmtId="0" fontId="14" fillId="0" borderId="2" xfId="0" applyFont="1" applyFill="1" applyBorder="1" applyAlignment="1">
      <alignment horizontal="centerContinuous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3" xfId="0" applyFont="1" applyFill="1" applyBorder="1" applyAlignment="1">
      <alignment horizontal="centerContinuous" vertical="center"/>
    </xf>
    <xf numFmtId="0" fontId="14" fillId="0" borderId="4" xfId="0" applyFont="1" applyFill="1" applyBorder="1" applyAlignment="1">
      <alignment horizontal="centerContinuous" vertical="center"/>
    </xf>
    <xf numFmtId="0" fontId="14" fillId="0" borderId="5" xfId="0" applyFont="1" applyFill="1" applyBorder="1" applyAlignment="1">
      <alignment horizontal="centerContinuous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Continuous" vertical="center"/>
    </xf>
    <xf numFmtId="41" fontId="12" fillId="0" borderId="13" xfId="2" applyFont="1" applyFill="1" applyBorder="1" applyAlignment="1">
      <alignment horizontal="center" vertical="center"/>
    </xf>
    <xf numFmtId="41" fontId="14" fillId="2" borderId="1" xfId="2" applyFont="1" applyFill="1" applyBorder="1" applyAlignment="1">
      <alignment horizontal="center" vertical="center"/>
    </xf>
    <xf numFmtId="41" fontId="14" fillId="2" borderId="3" xfId="2" applyFont="1" applyFill="1" applyBorder="1" applyAlignment="1">
      <alignment horizontal="center" vertical="center"/>
    </xf>
    <xf numFmtId="41" fontId="14" fillId="0" borderId="12" xfId="2" applyFont="1" applyFill="1" applyBorder="1" applyAlignment="1">
      <alignment horizontal="center" vertical="center"/>
    </xf>
    <xf numFmtId="41" fontId="14" fillId="0" borderId="10" xfId="2" applyFont="1" applyFill="1" applyBorder="1" applyAlignment="1">
      <alignment horizontal="center" vertical="center"/>
    </xf>
    <xf numFmtId="41" fontId="12" fillId="0" borderId="12" xfId="2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horizontal="center" vertical="center"/>
    </xf>
    <xf numFmtId="41" fontId="12" fillId="0" borderId="0" xfId="2" applyFont="1" applyFill="1" applyAlignment="1">
      <alignment horizontal="center" vertical="center"/>
    </xf>
    <xf numFmtId="41" fontId="14" fillId="0" borderId="1" xfId="2" applyFont="1" applyFill="1" applyBorder="1" applyAlignment="1">
      <alignment horizontal="center" vertical="center"/>
    </xf>
    <xf numFmtId="41" fontId="14" fillId="0" borderId="3" xfId="2" applyFont="1" applyFill="1" applyBorder="1" applyAlignment="1">
      <alignment horizontal="center" vertical="center"/>
    </xf>
    <xf numFmtId="41" fontId="14" fillId="0" borderId="4" xfId="2" applyFont="1" applyFill="1" applyBorder="1" applyAlignment="1">
      <alignment horizontal="center" vertical="center"/>
    </xf>
    <xf numFmtId="41" fontId="12" fillId="0" borderId="36" xfId="2" applyFont="1" applyFill="1" applyBorder="1" applyAlignment="1">
      <alignment horizontal="center" vertical="center"/>
    </xf>
    <xf numFmtId="41" fontId="12" fillId="0" borderId="12" xfId="2" applyFont="1" applyBorder="1" applyAlignment="1">
      <alignment horizontal="center" vertical="center"/>
    </xf>
    <xf numFmtId="41" fontId="12" fillId="0" borderId="15" xfId="2" applyFont="1" applyBorder="1" applyAlignment="1">
      <alignment horizontal="center" vertical="center"/>
    </xf>
    <xf numFmtId="41" fontId="12" fillId="0" borderId="13" xfId="2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41" fontId="15" fillId="0" borderId="10" xfId="2" applyFont="1" applyFill="1" applyBorder="1" applyAlignment="1">
      <alignment horizontal="left" vertical="center"/>
    </xf>
    <xf numFmtId="41" fontId="15" fillId="0" borderId="10" xfId="2" applyFont="1" applyFill="1" applyBorder="1" applyAlignment="1" applyProtection="1">
      <alignment horizontal="left"/>
    </xf>
    <xf numFmtId="0" fontId="15" fillId="0" borderId="11" xfId="0" applyFont="1" applyFill="1" applyBorder="1" applyAlignment="1">
      <alignment vertical="center"/>
    </xf>
    <xf numFmtId="0" fontId="15" fillId="0" borderId="11" xfId="0" applyFont="1" applyFill="1" applyBorder="1" applyAlignment="1">
      <alignment horizontal="left" vertical="center"/>
    </xf>
    <xf numFmtId="0" fontId="23" fillId="0" borderId="0" xfId="28"/>
    <xf numFmtId="0" fontId="23" fillId="0" borderId="0" xfId="28" applyAlignment="1">
      <alignment horizontal="center"/>
    </xf>
    <xf numFmtId="0" fontId="23" fillId="0" borderId="44" xfId="28" applyBorder="1"/>
    <xf numFmtId="0" fontId="23" fillId="0" borderId="3" xfId="28" applyBorder="1"/>
    <xf numFmtId="0" fontId="23" fillId="0" borderId="29" xfId="28" applyBorder="1"/>
    <xf numFmtId="0" fontId="23" fillId="0" borderId="0" xfId="28" applyBorder="1"/>
    <xf numFmtId="0" fontId="23" fillId="0" borderId="22" xfId="28" applyBorder="1"/>
    <xf numFmtId="167" fontId="0" fillId="0" borderId="22" xfId="29" applyNumberFormat="1" applyFont="1" applyBorder="1"/>
    <xf numFmtId="167" fontId="0" fillId="0" borderId="45" xfId="29" applyNumberFormat="1" applyFont="1" applyBorder="1"/>
    <xf numFmtId="0" fontId="23" fillId="0" borderId="3" xfId="28" quotePrefix="1" applyBorder="1"/>
    <xf numFmtId="167" fontId="23" fillId="0" borderId="22" xfId="28" applyNumberFormat="1" applyBorder="1"/>
    <xf numFmtId="0" fontId="23" fillId="0" borderId="46" xfId="28" applyBorder="1"/>
    <xf numFmtId="0" fontId="23" fillId="0" borderId="30" xfId="28" applyBorder="1"/>
    <xf numFmtId="0" fontId="23" fillId="0" borderId="31" xfId="28" applyBorder="1"/>
    <xf numFmtId="0" fontId="23" fillId="0" borderId="19" xfId="28" applyBorder="1"/>
    <xf numFmtId="167" fontId="23" fillId="0" borderId="18" xfId="28" applyNumberFormat="1" applyBorder="1"/>
    <xf numFmtId="167" fontId="0" fillId="0" borderId="18" xfId="29" applyNumberFormat="1" applyFont="1" applyBorder="1"/>
    <xf numFmtId="167" fontId="10" fillId="0" borderId="22" xfId="29" applyNumberFormat="1" applyFont="1" applyBorder="1"/>
    <xf numFmtId="167" fontId="10" fillId="0" borderId="22" xfId="29" applyNumberFormat="1" applyFont="1" applyBorder="1" applyAlignment="1">
      <alignment horizontal="right"/>
    </xf>
    <xf numFmtId="168" fontId="0" fillId="0" borderId="22" xfId="29" applyNumberFormat="1" applyFont="1" applyBorder="1"/>
    <xf numFmtId="0" fontId="23" fillId="0" borderId="47" xfId="28" applyBorder="1"/>
    <xf numFmtId="0" fontId="23" fillId="0" borderId="48" xfId="28" applyBorder="1"/>
    <xf numFmtId="0" fontId="23" fillId="0" borderId="49" xfId="28" applyBorder="1"/>
    <xf numFmtId="0" fontId="23" fillId="0" borderId="50" xfId="28" applyBorder="1"/>
    <xf numFmtId="0" fontId="23" fillId="0" borderId="51" xfId="28" applyBorder="1"/>
    <xf numFmtId="0" fontId="23" fillId="0" borderId="3" xfId="28" applyBorder="1" applyAlignment="1">
      <alignment horizontal="center"/>
    </xf>
    <xf numFmtId="0" fontId="9" fillId="0" borderId="29" xfId="28" applyFont="1" applyBorder="1"/>
    <xf numFmtId="0" fontId="23" fillId="0" borderId="3" xfId="28" quotePrefix="1" applyBorder="1" applyAlignment="1">
      <alignment horizontal="center"/>
    </xf>
    <xf numFmtId="0" fontId="10" fillId="0" borderId="3" xfId="28" applyFont="1" applyFill="1" applyBorder="1" applyAlignment="1">
      <alignment horizontal="center"/>
    </xf>
    <xf numFmtId="0" fontId="8" fillId="0" borderId="29" xfId="28" applyFont="1" applyBorder="1"/>
    <xf numFmtId="0" fontId="12" fillId="0" borderId="27" xfId="0" applyFont="1" applyFill="1" applyBorder="1" applyAlignment="1">
      <alignment horizontal="center"/>
    </xf>
    <xf numFmtId="0" fontId="23" fillId="0" borderId="0" xfId="28" applyAlignment="1"/>
    <xf numFmtId="0" fontId="7" fillId="0" borderId="0" xfId="28" applyFont="1" applyAlignment="1"/>
    <xf numFmtId="0" fontId="9" fillId="0" borderId="0" xfId="28" applyFont="1" applyBorder="1"/>
    <xf numFmtId="0" fontId="8" fillId="0" borderId="0" xfId="28" applyFont="1" applyBorder="1"/>
    <xf numFmtId="0" fontId="31" fillId="0" borderId="0" xfId="28" applyFont="1" applyAlignment="1"/>
    <xf numFmtId="0" fontId="31" fillId="0" borderId="0" xfId="28" applyFont="1" applyAlignment="1">
      <alignment horizontal="left"/>
    </xf>
    <xf numFmtId="0" fontId="7" fillId="0" borderId="0" xfId="28" applyFont="1" applyBorder="1"/>
    <xf numFmtId="0" fontId="23" fillId="0" borderId="0" xfId="28" applyFill="1" applyBorder="1"/>
    <xf numFmtId="0" fontId="23" fillId="0" borderId="29" xfId="28" applyFill="1" applyBorder="1"/>
    <xf numFmtId="167" fontId="0" fillId="0" borderId="56" xfId="29" applyNumberFormat="1" applyFont="1" applyBorder="1"/>
    <xf numFmtId="167" fontId="11" fillId="0" borderId="22" xfId="29" applyNumberFormat="1" applyFont="1" applyBorder="1"/>
    <xf numFmtId="0" fontId="7" fillId="0" borderId="0" xfId="28" applyFont="1"/>
    <xf numFmtId="0" fontId="7" fillId="0" borderId="22" xfId="28" applyFont="1" applyBorder="1"/>
    <xf numFmtId="167" fontId="11" fillId="0" borderId="18" xfId="29" applyNumberFormat="1" applyFont="1" applyBorder="1"/>
    <xf numFmtId="167" fontId="11" fillId="0" borderId="51" xfId="29" applyNumberFormat="1" applyFont="1" applyBorder="1"/>
    <xf numFmtId="167" fontId="11" fillId="0" borderId="0" xfId="29" applyNumberFormat="1" applyFont="1"/>
    <xf numFmtId="164" fontId="12" fillId="0" borderId="28" xfId="0" applyNumberFormat="1" applyFont="1" applyFill="1" applyBorder="1" applyAlignment="1">
      <alignment horizontal="center" vertical="top" wrapText="1"/>
    </xf>
    <xf numFmtId="0" fontId="6" fillId="0" borderId="0" xfId="28" applyFont="1" applyBorder="1"/>
    <xf numFmtId="0" fontId="23" fillId="0" borderId="22" xfId="28" applyBorder="1" applyAlignment="1">
      <alignment horizontal="center"/>
    </xf>
    <xf numFmtId="0" fontId="7" fillId="0" borderId="22" xfId="28" applyFont="1" applyBorder="1" applyAlignment="1">
      <alignment horizontal="center"/>
    </xf>
    <xf numFmtId="0" fontId="23" fillId="0" borderId="18" xfId="28" applyBorder="1" applyAlignment="1">
      <alignment horizontal="center"/>
    </xf>
    <xf numFmtId="0" fontId="9" fillId="0" borderId="22" xfId="28" applyFont="1" applyBorder="1" applyAlignment="1">
      <alignment horizontal="center"/>
    </xf>
    <xf numFmtId="0" fontId="23" fillId="0" borderId="51" xfId="28" applyBorder="1" applyAlignment="1">
      <alignment horizontal="center"/>
    </xf>
    <xf numFmtId="167" fontId="11" fillId="0" borderId="3" xfId="29" applyNumberFormat="1" applyFont="1" applyBorder="1"/>
    <xf numFmtId="167" fontId="10" fillId="0" borderId="0" xfId="29" applyNumberFormat="1" applyFont="1" applyBorder="1" applyAlignment="1">
      <alignment horizontal="right"/>
    </xf>
    <xf numFmtId="167" fontId="11" fillId="0" borderId="19" xfId="29" applyNumberFormat="1" applyFont="1" applyBorder="1"/>
    <xf numFmtId="167" fontId="11" fillId="0" borderId="0" xfId="29" applyNumberFormat="1" applyFont="1" applyBorder="1"/>
    <xf numFmtId="167" fontId="10" fillId="0" borderId="0" xfId="29" applyNumberFormat="1" applyFont="1" applyBorder="1"/>
    <xf numFmtId="167" fontId="11" fillId="0" borderId="50" xfId="29" applyNumberFormat="1" applyFont="1" applyBorder="1"/>
    <xf numFmtId="167" fontId="25" fillId="0" borderId="45" xfId="29" applyNumberFormat="1" applyFont="1" applyBorder="1"/>
    <xf numFmtId="167" fontId="0" fillId="0" borderId="59" xfId="29" applyNumberFormat="1" applyFont="1" applyBorder="1"/>
    <xf numFmtId="165" fontId="12" fillId="0" borderId="0" xfId="2" applyNumberFormat="1" applyFont="1" applyFill="1"/>
    <xf numFmtId="40" fontId="12" fillId="0" borderId="0" xfId="2" applyNumberFormat="1" applyFont="1" applyFill="1"/>
    <xf numFmtId="40" fontId="12" fillId="0" borderId="0" xfId="0" applyNumberFormat="1" applyFont="1" applyFill="1"/>
    <xf numFmtId="0" fontId="31" fillId="0" borderId="0" xfId="28" applyFont="1" applyFill="1" applyAlignment="1"/>
    <xf numFmtId="0" fontId="31" fillId="0" borderId="0" xfId="28" applyFont="1" applyFill="1" applyAlignment="1">
      <alignment horizontal="left"/>
    </xf>
    <xf numFmtId="41" fontId="12" fillId="0" borderId="0" xfId="0" applyNumberFormat="1" applyFont="1" applyFill="1"/>
    <xf numFmtId="0" fontId="14" fillId="0" borderId="16" xfId="0" applyFont="1" applyFill="1" applyBorder="1" applyAlignment="1" applyProtection="1">
      <alignment horizontal="center" vertical="center"/>
    </xf>
    <xf numFmtId="165" fontId="14" fillId="0" borderId="17" xfId="2" applyNumberFormat="1" applyFont="1" applyFill="1" applyBorder="1" applyAlignment="1">
      <alignment horizontal="centerContinuous" vertical="center"/>
    </xf>
    <xf numFmtId="0" fontId="14" fillId="0" borderId="17" xfId="0" applyFont="1" applyFill="1" applyBorder="1" applyAlignment="1">
      <alignment horizontal="centerContinuous" vertical="center"/>
    </xf>
    <xf numFmtId="0" fontId="14" fillId="0" borderId="17" xfId="0" applyFont="1" applyFill="1" applyBorder="1" applyAlignment="1" applyProtection="1">
      <alignment horizontal="centerContinuous" vertical="center"/>
    </xf>
    <xf numFmtId="40" fontId="14" fillId="0" borderId="16" xfId="2" applyNumberFormat="1" applyFont="1" applyFill="1" applyBorder="1" applyAlignment="1" applyProtection="1">
      <alignment horizontal="center" vertical="center"/>
    </xf>
    <xf numFmtId="40" fontId="14" fillId="0" borderId="16" xfId="0" applyNumberFormat="1" applyFont="1" applyFill="1" applyBorder="1" applyAlignment="1" applyProtection="1">
      <alignment horizontal="center" vertical="center"/>
    </xf>
    <xf numFmtId="0" fontId="14" fillId="0" borderId="18" xfId="0" applyFont="1" applyFill="1" applyBorder="1" applyAlignment="1">
      <alignment vertical="center"/>
    </xf>
    <xf numFmtId="165" fontId="14" fillId="0" borderId="19" xfId="2" applyNumberFormat="1" applyFont="1" applyFill="1" applyBorder="1" applyAlignment="1">
      <alignment vertical="center"/>
    </xf>
    <xf numFmtId="0" fontId="14" fillId="0" borderId="19" xfId="0" applyFont="1" applyFill="1" applyBorder="1" applyAlignment="1">
      <alignment vertical="center"/>
    </xf>
    <xf numFmtId="40" fontId="14" fillId="0" borderId="18" xfId="2" applyNumberFormat="1" applyFont="1" applyFill="1" applyBorder="1" applyAlignment="1" applyProtection="1">
      <alignment horizontal="center" vertical="center"/>
    </xf>
    <xf numFmtId="0" fontId="14" fillId="0" borderId="20" xfId="0" applyFont="1" applyFill="1" applyBorder="1" applyAlignment="1" applyProtection="1">
      <alignment horizontal="center" vertical="center"/>
    </xf>
    <xf numFmtId="165" fontId="14" fillId="0" borderId="21" xfId="2" applyNumberFormat="1" applyFont="1" applyFill="1" applyBorder="1" applyAlignment="1">
      <alignment horizontal="centerContinuous" vertical="center"/>
    </xf>
    <xf numFmtId="0" fontId="14" fillId="0" borderId="21" xfId="0" applyFont="1" applyFill="1" applyBorder="1" applyAlignment="1">
      <alignment horizontal="centerContinuous" vertical="center"/>
    </xf>
    <xf numFmtId="0" fontId="14" fillId="0" borderId="21" xfId="0" applyFont="1" applyFill="1" applyBorder="1" applyAlignment="1" applyProtection="1">
      <alignment horizontal="centerContinuous" vertical="center"/>
    </xf>
    <xf numFmtId="40" fontId="14" fillId="0" borderId="20" xfId="2" applyNumberFormat="1" applyFont="1" applyFill="1" applyBorder="1" applyAlignment="1" applyProtection="1">
      <alignment horizontal="center" vertical="center"/>
    </xf>
    <xf numFmtId="40" fontId="14" fillId="0" borderId="20" xfId="0" applyNumberFormat="1" applyFont="1" applyFill="1" applyBorder="1" applyAlignment="1" applyProtection="1">
      <alignment horizontal="center" vertical="center"/>
    </xf>
    <xf numFmtId="0" fontId="12" fillId="0" borderId="22" xfId="0" applyFont="1" applyFill="1" applyBorder="1" applyAlignment="1" applyProtection="1">
      <alignment horizontal="center"/>
    </xf>
    <xf numFmtId="41" fontId="15" fillId="0" borderId="0" xfId="2" applyFont="1" applyFill="1" applyAlignment="1" applyProtection="1">
      <alignment horizontal="left"/>
    </xf>
    <xf numFmtId="40" fontId="12" fillId="0" borderId="22" xfId="2" applyNumberFormat="1" applyFont="1" applyFill="1" applyBorder="1"/>
    <xf numFmtId="40" fontId="12" fillId="0" borderId="22" xfId="0" applyNumberFormat="1" applyFont="1" applyFill="1" applyBorder="1" applyAlignment="1" applyProtection="1">
      <alignment horizontal="left"/>
    </xf>
    <xf numFmtId="40" fontId="12" fillId="0" borderId="22" xfId="0" applyNumberFormat="1" applyFont="1" applyFill="1" applyBorder="1"/>
    <xf numFmtId="165" fontId="12" fillId="0" borderId="0" xfId="2" applyNumberFormat="1" applyFont="1" applyFill="1" applyAlignment="1" applyProtection="1">
      <alignment horizontal="left"/>
    </xf>
    <xf numFmtId="165" fontId="12" fillId="0" borderId="0" xfId="2" applyNumberFormat="1" applyFont="1" applyFill="1" applyProtection="1"/>
    <xf numFmtId="0" fontId="12" fillId="0" borderId="0" xfId="0" applyFont="1" applyFill="1" applyAlignment="1" applyProtection="1">
      <alignment horizontal="left"/>
    </xf>
    <xf numFmtId="40" fontId="12" fillId="0" borderId="22" xfId="0" applyNumberFormat="1" applyFont="1" applyFill="1" applyBorder="1" applyProtection="1"/>
    <xf numFmtId="165" fontId="12" fillId="0" borderId="23" xfId="2" applyNumberFormat="1" applyFont="1" applyFill="1" applyBorder="1" applyProtection="1"/>
    <xf numFmtId="165" fontId="12" fillId="0" borderId="0" xfId="2" applyNumberFormat="1" applyFont="1" applyFill="1" applyBorder="1" applyProtection="1"/>
    <xf numFmtId="40" fontId="15" fillId="0" borderId="22" xfId="2" applyNumberFormat="1" applyFont="1" applyFill="1" applyBorder="1" applyProtection="1"/>
    <xf numFmtId="40" fontId="15" fillId="0" borderId="22" xfId="0" applyNumberFormat="1" applyFont="1" applyFill="1" applyBorder="1" applyProtection="1"/>
    <xf numFmtId="165" fontId="12" fillId="0" borderId="0" xfId="2" applyNumberFormat="1" applyFont="1" applyFill="1" applyAlignment="1" applyProtection="1"/>
    <xf numFmtId="165" fontId="12" fillId="0" borderId="24" xfId="2" applyNumberFormat="1" applyFont="1" applyFill="1" applyBorder="1" applyProtection="1"/>
    <xf numFmtId="165" fontId="12" fillId="0" borderId="0" xfId="2" applyNumberFormat="1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left"/>
    </xf>
    <xf numFmtId="165" fontId="12" fillId="0" borderId="23" xfId="2" applyNumberFormat="1" applyFont="1" applyFill="1" applyBorder="1"/>
    <xf numFmtId="40" fontId="12" fillId="0" borderId="25" xfId="2" applyNumberFormat="1" applyFont="1" applyFill="1" applyBorder="1"/>
    <xf numFmtId="41" fontId="15" fillId="0" borderId="2" xfId="2" applyFont="1" applyFill="1" applyBorder="1" applyAlignment="1" applyProtection="1">
      <alignment horizontal="left"/>
    </xf>
    <xf numFmtId="40" fontId="12" fillId="0" borderId="27" xfId="2" applyNumberFormat="1" applyFont="1" applyFill="1" applyBorder="1"/>
    <xf numFmtId="40" fontId="12" fillId="0" borderId="27" xfId="0" applyNumberFormat="1" applyFont="1" applyFill="1" applyBorder="1"/>
    <xf numFmtId="165" fontId="12" fillId="0" borderId="24" xfId="2" applyNumberFormat="1" applyFont="1" applyFill="1" applyBorder="1"/>
    <xf numFmtId="40" fontId="12" fillId="0" borderId="24" xfId="2" applyNumberFormat="1" applyFont="1" applyFill="1" applyBorder="1"/>
    <xf numFmtId="165" fontId="15" fillId="0" borderId="0" xfId="2" applyNumberFormat="1" applyFont="1" applyFill="1" applyAlignment="1" applyProtection="1">
      <alignment horizontal="left"/>
    </xf>
    <xf numFmtId="0" fontId="15" fillId="0" borderId="0" xfId="0" applyFont="1" applyFill="1"/>
    <xf numFmtId="0" fontId="15" fillId="0" borderId="24" xfId="0" applyFont="1" applyFill="1" applyBorder="1"/>
    <xf numFmtId="165" fontId="15" fillId="0" borderId="24" xfId="2" applyNumberFormat="1" applyFont="1" applyFill="1" applyBorder="1" applyProtection="1"/>
    <xf numFmtId="39" fontId="12" fillId="0" borderId="0" xfId="0" applyNumberFormat="1" applyFont="1" applyFill="1" applyProtection="1"/>
    <xf numFmtId="39" fontId="12" fillId="0" borderId="24" xfId="0" applyNumberFormat="1" applyFont="1" applyFill="1" applyBorder="1" applyProtection="1"/>
    <xf numFmtId="40" fontId="12" fillId="0" borderId="22" xfId="2" applyNumberFormat="1" applyFont="1" applyFill="1" applyBorder="1" applyAlignment="1" applyProtection="1">
      <alignment horizontal="left"/>
    </xf>
    <xf numFmtId="0" fontId="12" fillId="0" borderId="27" xfId="0" applyFont="1" applyFill="1" applyBorder="1" applyAlignment="1" applyProtection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/>
    <xf numFmtId="40" fontId="12" fillId="0" borderId="27" xfId="2" applyNumberFormat="1" applyFont="1" applyFill="1" applyBorder="1" applyProtection="1"/>
    <xf numFmtId="40" fontId="12" fillId="0" borderId="27" xfId="0" applyNumberFormat="1" applyFont="1" applyFill="1" applyBorder="1" applyProtection="1"/>
    <xf numFmtId="0" fontId="12" fillId="0" borderId="0" xfId="0" applyFont="1" applyFill="1" applyAlignment="1" applyProtection="1">
      <alignment horizontal="center"/>
    </xf>
    <xf numFmtId="0" fontId="12" fillId="0" borderId="24" xfId="0" applyFont="1" applyFill="1" applyBorder="1" applyAlignment="1">
      <alignment horizontal="center"/>
    </xf>
    <xf numFmtId="0" fontId="12" fillId="0" borderId="27" xfId="0" applyFont="1" applyFill="1" applyBorder="1"/>
    <xf numFmtId="0" fontId="12" fillId="0" borderId="32" xfId="27" applyFont="1" applyFill="1" applyBorder="1" applyAlignment="1"/>
    <xf numFmtId="165" fontId="12" fillId="0" borderId="3" xfId="0" applyNumberFormat="1" applyFont="1" applyFill="1" applyBorder="1"/>
    <xf numFmtId="0" fontId="12" fillId="0" borderId="29" xfId="0" applyFont="1" applyFill="1" applyBorder="1"/>
    <xf numFmtId="165" fontId="12" fillId="0" borderId="30" xfId="0" applyNumberFormat="1" applyFont="1" applyFill="1" applyBorder="1"/>
    <xf numFmtId="0" fontId="12" fillId="0" borderId="19" xfId="0" applyFont="1" applyFill="1" applyBorder="1" applyAlignment="1">
      <alignment horizontal="center"/>
    </xf>
    <xf numFmtId="0" fontId="12" fillId="0" borderId="31" xfId="0" applyFont="1" applyFill="1" applyBorder="1"/>
    <xf numFmtId="0" fontId="12" fillId="0" borderId="26" xfId="0" applyFont="1" applyFill="1" applyBorder="1"/>
    <xf numFmtId="165" fontId="12" fillId="0" borderId="23" xfId="0" applyNumberFormat="1" applyFont="1" applyFill="1" applyBorder="1"/>
    <xf numFmtId="0" fontId="12" fillId="0" borderId="25" xfId="0" applyFont="1" applyFill="1" applyBorder="1" applyAlignment="1" applyProtection="1">
      <alignment horizontal="right"/>
    </xf>
    <xf numFmtId="40" fontId="12" fillId="0" borderId="26" xfId="0" applyNumberFormat="1" applyFont="1" applyFill="1" applyBorder="1"/>
    <xf numFmtId="165" fontId="12" fillId="0" borderId="0" xfId="0" applyNumberFormat="1" applyFont="1" applyFill="1"/>
    <xf numFmtId="0" fontId="15" fillId="0" borderId="27" xfId="25" applyFont="1" applyFill="1" applyBorder="1" applyAlignment="1"/>
    <xf numFmtId="0" fontId="12" fillId="0" borderId="27" xfId="0" applyFont="1" applyFill="1" applyBorder="1" applyAlignment="1" applyProtection="1">
      <alignment horizontal="left"/>
    </xf>
    <xf numFmtId="165" fontId="12" fillId="0" borderId="3" xfId="2" applyNumberFormat="1" applyFont="1" applyFill="1" applyBorder="1" applyAlignment="1" applyProtection="1">
      <alignment horizontal="left"/>
    </xf>
    <xf numFmtId="0" fontId="12" fillId="0" borderId="29" xfId="0" applyFont="1" applyFill="1" applyBorder="1" applyAlignment="1" applyProtection="1">
      <alignment horizontal="left"/>
    </xf>
    <xf numFmtId="165" fontId="12" fillId="0" borderId="3" xfId="2" applyNumberFormat="1" applyFont="1" applyFill="1" applyBorder="1" applyProtection="1"/>
    <xf numFmtId="0" fontId="12" fillId="0" borderId="29" xfId="0" applyFont="1" applyFill="1" applyBorder="1" applyAlignment="1" applyProtection="1">
      <alignment horizontal="right"/>
    </xf>
    <xf numFmtId="0" fontId="15" fillId="0" borderId="22" xfId="0" applyFont="1" applyFill="1" applyBorder="1" applyAlignment="1" applyProtection="1">
      <alignment horizontal="center"/>
    </xf>
    <xf numFmtId="165" fontId="12" fillId="0" borderId="30" xfId="2" applyNumberFormat="1" applyFont="1" applyFill="1" applyBorder="1" applyProtection="1"/>
    <xf numFmtId="0" fontId="12" fillId="0" borderId="19" xfId="0" applyFont="1" applyFill="1" applyBorder="1" applyAlignment="1" applyProtection="1">
      <alignment horizontal="left"/>
    </xf>
    <xf numFmtId="0" fontId="12" fillId="0" borderId="31" xfId="0" applyFont="1" applyFill="1" applyBorder="1" applyAlignment="1" applyProtection="1">
      <alignment horizontal="left"/>
    </xf>
    <xf numFmtId="40" fontId="12" fillId="0" borderId="18" xfId="2" applyNumberFormat="1" applyFont="1" applyFill="1" applyBorder="1" applyProtection="1"/>
    <xf numFmtId="40" fontId="12" fillId="0" borderId="18" xfId="0" applyNumberFormat="1" applyFont="1" applyFill="1" applyBorder="1" applyProtection="1"/>
    <xf numFmtId="0" fontId="12" fillId="0" borderId="24" xfId="0" applyFont="1" applyFill="1" applyBorder="1" applyAlignment="1" applyProtection="1">
      <alignment horizontal="left"/>
    </xf>
    <xf numFmtId="40" fontId="12" fillId="0" borderId="2" xfId="0" applyNumberFormat="1" applyFont="1" applyFill="1" applyBorder="1"/>
    <xf numFmtId="40" fontId="12" fillId="0" borderId="32" xfId="0" applyNumberFormat="1" applyFont="1" applyFill="1" applyBorder="1"/>
    <xf numFmtId="40" fontId="12" fillId="0" borderId="29" xfId="0" applyNumberFormat="1" applyFont="1" applyFill="1" applyBorder="1"/>
    <xf numFmtId="0" fontId="12" fillId="0" borderId="24" xfId="0" applyFont="1" applyFill="1" applyBorder="1" applyAlignment="1">
      <alignment horizontal="right"/>
    </xf>
    <xf numFmtId="40" fontId="12" fillId="0" borderId="24" xfId="0" applyNumberFormat="1" applyFont="1" applyFill="1" applyBorder="1"/>
    <xf numFmtId="0" fontId="12" fillId="0" borderId="0" xfId="0" applyFont="1" applyFill="1" applyBorder="1" applyAlignment="1">
      <alignment horizontal="right"/>
    </xf>
    <xf numFmtId="40" fontId="15" fillId="0" borderId="0" xfId="2" applyNumberFormat="1" applyFont="1" applyFill="1" applyBorder="1" applyProtection="1"/>
    <xf numFmtId="40" fontId="15" fillId="0" borderId="0" xfId="0" applyNumberFormat="1" applyFont="1" applyFill="1" applyBorder="1" applyProtection="1"/>
    <xf numFmtId="40" fontId="15" fillId="0" borderId="27" xfId="2" applyNumberFormat="1" applyFont="1" applyFill="1" applyBorder="1" applyProtection="1"/>
    <xf numFmtId="40" fontId="15" fillId="0" borderId="27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 vertical="top"/>
    </xf>
    <xf numFmtId="40" fontId="12" fillId="0" borderId="0" xfId="2" applyNumberFormat="1" applyFont="1" applyFill="1" applyBorder="1" applyProtection="1"/>
    <xf numFmtId="40" fontId="12" fillId="0" borderId="1" xfId="2" applyNumberFormat="1" applyFont="1" applyFill="1" applyBorder="1" applyProtection="1"/>
    <xf numFmtId="0" fontId="12" fillId="0" borderId="0" xfId="0" applyFont="1" applyFill="1" applyBorder="1" applyAlignment="1">
      <alignment horizontal="left"/>
    </xf>
    <xf numFmtId="0" fontId="5" fillId="0" borderId="0" xfId="28" applyFont="1" applyBorder="1"/>
    <xf numFmtId="164" fontId="12" fillId="0" borderId="34" xfId="0" applyNumberFormat="1" applyFont="1" applyFill="1" applyBorder="1" applyAlignment="1">
      <alignment vertical="center"/>
    </xf>
    <xf numFmtId="40" fontId="12" fillId="0" borderId="0" xfId="0" applyNumberFormat="1" applyFont="1" applyFill="1" applyAlignment="1">
      <alignment vertical="center"/>
    </xf>
    <xf numFmtId="166" fontId="12" fillId="0" borderId="0" xfId="0" applyNumberFormat="1" applyFont="1" applyFill="1"/>
    <xf numFmtId="41" fontId="12" fillId="0" borderId="8" xfId="2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/>
    </xf>
    <xf numFmtId="164" fontId="12" fillId="0" borderId="8" xfId="0" applyNumberFormat="1" applyFont="1" applyFill="1" applyBorder="1" applyAlignment="1">
      <alignment vertical="center"/>
    </xf>
    <xf numFmtId="164" fontId="12" fillId="0" borderId="9" xfId="0" applyNumberFormat="1" applyFont="1" applyFill="1" applyBorder="1" applyAlignment="1">
      <alignment vertical="center"/>
    </xf>
    <xf numFmtId="0" fontId="12" fillId="0" borderId="34" xfId="0" applyFont="1" applyFill="1" applyBorder="1" applyAlignment="1">
      <alignment vertical="center"/>
    </xf>
    <xf numFmtId="0" fontId="12" fillId="0" borderId="35" xfId="0" applyFont="1" applyFill="1" applyBorder="1" applyAlignment="1">
      <alignment vertical="center"/>
    </xf>
    <xf numFmtId="0" fontId="12" fillId="0" borderId="34" xfId="0" applyFont="1" applyFill="1" applyBorder="1" applyAlignment="1">
      <alignment horizontal="center" vertical="center"/>
    </xf>
    <xf numFmtId="164" fontId="12" fillId="0" borderId="36" xfId="0" applyNumberFormat="1" applyFont="1" applyFill="1" applyBorder="1" applyAlignment="1">
      <alignment vertical="center"/>
    </xf>
    <xf numFmtId="165" fontId="12" fillId="0" borderId="19" xfId="2" applyNumberFormat="1" applyFont="1" applyFill="1" applyBorder="1" applyProtection="1"/>
    <xf numFmtId="40" fontId="12" fillId="0" borderId="19" xfId="2" applyNumberFormat="1" applyFont="1" applyFill="1" applyBorder="1" applyProtection="1"/>
    <xf numFmtId="40" fontId="15" fillId="0" borderId="19" xfId="2" applyNumberFormat="1" applyFont="1" applyFill="1" applyBorder="1" applyProtection="1"/>
    <xf numFmtId="40" fontId="15" fillId="0" borderId="19" xfId="0" applyNumberFormat="1" applyFont="1" applyFill="1" applyBorder="1" applyProtection="1"/>
    <xf numFmtId="0" fontId="23" fillId="0" borderId="30" xfId="28" quotePrefix="1" applyBorder="1"/>
    <xf numFmtId="167" fontId="10" fillId="0" borderId="18" xfId="29" applyNumberFormat="1" applyFont="1" applyBorder="1" applyAlignment="1">
      <alignment horizontal="right"/>
    </xf>
    <xf numFmtId="167" fontId="10" fillId="0" borderId="19" xfId="29" applyNumberFormat="1" applyFont="1" applyBorder="1" applyAlignment="1">
      <alignment horizontal="right"/>
    </xf>
    <xf numFmtId="167" fontId="25" fillId="0" borderId="56" xfId="29" applyNumberFormat="1" applyFont="1" applyBorder="1"/>
    <xf numFmtId="0" fontId="4" fillId="0" borderId="0" xfId="28" applyFont="1" applyBorder="1"/>
    <xf numFmtId="0" fontId="14" fillId="3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top" wrapText="1"/>
    </xf>
    <xf numFmtId="41" fontId="13" fillId="0" borderId="0" xfId="2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4" fillId="2" borderId="3" xfId="0" applyFont="1" applyFill="1" applyBorder="1" applyAlignment="1">
      <alignment horizontal="center" vertical="center"/>
    </xf>
    <xf numFmtId="167" fontId="25" fillId="0" borderId="22" xfId="29" applyNumberFormat="1" applyFont="1" applyBorder="1" applyAlignment="1">
      <alignment horizontal="right"/>
    </xf>
    <xf numFmtId="167" fontId="25" fillId="0" borderId="0" xfId="29" applyNumberFormat="1" applyFont="1" applyBorder="1" applyAlignment="1">
      <alignment horizontal="right"/>
    </xf>
    <xf numFmtId="0" fontId="11" fillId="0" borderId="0" xfId="0" applyFont="1"/>
    <xf numFmtId="164" fontId="0" fillId="0" borderId="0" xfId="0" applyNumberFormat="1"/>
    <xf numFmtId="0" fontId="3" fillId="0" borderId="0" xfId="28" applyFont="1" applyBorder="1"/>
    <xf numFmtId="0" fontId="0" fillId="0" borderId="65" xfId="0" applyBorder="1"/>
    <xf numFmtId="0" fontId="0" fillId="0" borderId="0" xfId="0" applyBorder="1"/>
    <xf numFmtId="164" fontId="0" fillId="0" borderId="52" xfId="0" applyNumberFormat="1" applyBorder="1"/>
    <xf numFmtId="0" fontId="11" fillId="0" borderId="0" xfId="0" applyFont="1" applyBorder="1"/>
    <xf numFmtId="0" fontId="0" fillId="0" borderId="66" xfId="0" applyBorder="1"/>
    <xf numFmtId="0" fontId="0" fillId="0" borderId="21" xfId="0" applyBorder="1"/>
    <xf numFmtId="164" fontId="0" fillId="0" borderId="53" xfId="0" applyNumberFormat="1" applyBorder="1"/>
    <xf numFmtId="0" fontId="0" fillId="0" borderId="3" xfId="0" applyBorder="1"/>
    <xf numFmtId="164" fontId="0" fillId="0" borderId="54" xfId="0" applyNumberFormat="1" applyBorder="1"/>
    <xf numFmtId="0" fontId="0" fillId="0" borderId="42" xfId="0" applyBorder="1"/>
    <xf numFmtId="164" fontId="0" fillId="0" borderId="55" xfId="0" applyNumberFormat="1" applyBorder="1"/>
    <xf numFmtId="0" fontId="11" fillId="0" borderId="65" xfId="0" applyFont="1" applyBorder="1" applyAlignment="1">
      <alignment horizontal="left"/>
    </xf>
    <xf numFmtId="0" fontId="11" fillId="0" borderId="69" xfId="0" applyFont="1" applyBorder="1" applyAlignment="1">
      <alignment horizontal="center"/>
    </xf>
    <xf numFmtId="0" fontId="11" fillId="0" borderId="8" xfId="0" applyFont="1" applyBorder="1"/>
    <xf numFmtId="0" fontId="0" fillId="0" borderId="7" xfId="0" applyBorder="1"/>
    <xf numFmtId="164" fontId="0" fillId="0" borderId="70" xfId="0" applyNumberFormat="1" applyBorder="1"/>
    <xf numFmtId="0" fontId="11" fillId="0" borderId="71" xfId="0" applyFont="1" applyBorder="1" applyAlignment="1">
      <alignment horizontal="center"/>
    </xf>
    <xf numFmtId="0" fontId="11" fillId="0" borderId="10" xfId="0" applyFont="1" applyBorder="1"/>
    <xf numFmtId="0" fontId="0" fillId="0" borderId="11" xfId="0" applyBorder="1"/>
    <xf numFmtId="164" fontId="0" fillId="0" borderId="72" xfId="0" applyNumberFormat="1" applyBorder="1"/>
    <xf numFmtId="0" fontId="0" fillId="0" borderId="10" xfId="0" applyBorder="1"/>
    <xf numFmtId="0" fontId="32" fillId="0" borderId="73" xfId="0" applyFont="1" applyBorder="1" applyAlignment="1">
      <alignment horizontal="center"/>
    </xf>
    <xf numFmtId="0" fontId="32" fillId="0" borderId="74" xfId="0" applyFont="1" applyBorder="1"/>
    <xf numFmtId="0" fontId="32" fillId="0" borderId="75" xfId="0" applyFont="1" applyBorder="1"/>
    <xf numFmtId="164" fontId="32" fillId="0" borderId="76" xfId="0" applyNumberFormat="1" applyFont="1" applyBorder="1"/>
    <xf numFmtId="41" fontId="23" fillId="0" borderId="0" xfId="2" applyFont="1"/>
    <xf numFmtId="0" fontId="22" fillId="4" borderId="77" xfId="28" applyFont="1" applyFill="1" applyBorder="1"/>
    <xf numFmtId="0" fontId="22" fillId="4" borderId="23" xfId="28" applyFont="1" applyFill="1" applyBorder="1"/>
    <xf numFmtId="0" fontId="22" fillId="4" borderId="24" xfId="28" applyFont="1" applyFill="1" applyBorder="1"/>
    <xf numFmtId="0" fontId="22" fillId="4" borderId="25" xfId="28" applyFont="1" applyFill="1" applyBorder="1"/>
    <xf numFmtId="0" fontId="23" fillId="4" borderId="26" xfId="28" applyFill="1" applyBorder="1" applyAlignment="1">
      <alignment horizontal="center"/>
    </xf>
    <xf numFmtId="0" fontId="23" fillId="4" borderId="26" xfId="28" applyFill="1" applyBorder="1"/>
    <xf numFmtId="167" fontId="11" fillId="4" borderId="26" xfId="29" applyNumberFormat="1" applyFont="1" applyFill="1" applyBorder="1"/>
    <xf numFmtId="167" fontId="11" fillId="4" borderId="24" xfId="29" applyNumberFormat="1" applyFont="1" applyFill="1" applyBorder="1"/>
    <xf numFmtId="167" fontId="0" fillId="4" borderId="78" xfId="29" applyNumberFormat="1" applyFont="1" applyFill="1" applyBorder="1"/>
    <xf numFmtId="167" fontId="23" fillId="4" borderId="26" xfId="28" applyNumberFormat="1" applyFill="1" applyBorder="1"/>
    <xf numFmtId="167" fontId="0" fillId="4" borderId="26" xfId="29" applyNumberFormat="1" applyFont="1" applyFill="1" applyBorder="1"/>
    <xf numFmtId="0" fontId="23" fillId="4" borderId="24" xfId="28" applyFill="1" applyBorder="1"/>
    <xf numFmtId="0" fontId="23" fillId="4" borderId="25" xfId="28" applyFill="1" applyBorder="1"/>
    <xf numFmtId="167" fontId="10" fillId="4" borderId="26" xfId="29" applyNumberFormat="1" applyFont="1" applyFill="1" applyBorder="1" applyAlignment="1">
      <alignment horizontal="right"/>
    </xf>
    <xf numFmtId="167" fontId="10" fillId="4" borderId="24" xfId="29" applyNumberFormat="1" applyFont="1" applyFill="1" applyBorder="1" applyAlignment="1">
      <alignment horizontal="right"/>
    </xf>
    <xf numFmtId="167" fontId="25" fillId="4" borderId="78" xfId="29" applyNumberFormat="1" applyFont="1" applyFill="1" applyBorder="1"/>
    <xf numFmtId="0" fontId="22" fillId="4" borderId="17" xfId="28" applyFont="1" applyFill="1" applyBorder="1" applyAlignment="1">
      <alignment horizontal="center"/>
    </xf>
    <xf numFmtId="0" fontId="22" fillId="4" borderId="16" xfId="28" applyFont="1" applyFill="1" applyBorder="1" applyAlignment="1">
      <alignment horizontal="center"/>
    </xf>
    <xf numFmtId="0" fontId="22" fillId="4" borderId="20" xfId="28" applyFont="1" applyFill="1" applyBorder="1" applyAlignment="1">
      <alignment horizontal="center"/>
    </xf>
    <xf numFmtId="0" fontId="22" fillId="4" borderId="21" xfId="28" applyFont="1" applyFill="1" applyBorder="1" applyAlignment="1">
      <alignment horizontal="center"/>
    </xf>
    <xf numFmtId="41" fontId="12" fillId="0" borderId="60" xfId="2" applyFont="1" applyFill="1" applyBorder="1" applyAlignment="1">
      <alignment horizontal="center" vertical="center"/>
    </xf>
    <xf numFmtId="41" fontId="15" fillId="0" borderId="60" xfId="2" applyFont="1" applyFill="1" applyBorder="1" applyAlignment="1">
      <alignment horizontal="left" vertical="center"/>
    </xf>
    <xf numFmtId="41" fontId="12" fillId="0" borderId="60" xfId="2" applyFont="1" applyFill="1" applyBorder="1" applyAlignment="1" applyProtection="1">
      <alignment horizontal="left"/>
    </xf>
    <xf numFmtId="0" fontId="12" fillId="0" borderId="61" xfId="0" applyFont="1" applyFill="1" applyBorder="1" applyAlignment="1">
      <alignment vertical="center"/>
    </xf>
    <xf numFmtId="0" fontId="12" fillId="0" borderId="60" xfId="0" applyFont="1" applyFill="1" applyBorder="1" applyAlignment="1">
      <alignment horizontal="center" vertical="center"/>
    </xf>
    <xf numFmtId="164" fontId="12" fillId="0" borderId="60" xfId="0" applyNumberFormat="1" applyFont="1" applyFill="1" applyBorder="1" applyAlignment="1">
      <alignment vertical="center"/>
    </xf>
    <xf numFmtId="164" fontId="12" fillId="0" borderId="28" xfId="0" applyNumberFormat="1" applyFont="1" applyFill="1" applyBorder="1" applyAlignment="1">
      <alignment vertical="center"/>
    </xf>
    <xf numFmtId="41" fontId="12" fillId="0" borderId="13" xfId="2" applyFont="1" applyFill="1" applyBorder="1" applyAlignment="1" applyProtection="1">
      <alignment horizontal="left"/>
    </xf>
    <xf numFmtId="0" fontId="12" fillId="0" borderId="27" xfId="27" applyFont="1" applyFill="1" applyBorder="1" applyAlignment="1"/>
    <xf numFmtId="165" fontId="12" fillId="0" borderId="19" xfId="0" applyNumberFormat="1" applyFont="1" applyFill="1" applyBorder="1"/>
    <xf numFmtId="40" fontId="12" fillId="0" borderId="19" xfId="0" applyNumberFormat="1" applyFont="1" applyFill="1" applyBorder="1"/>
    <xf numFmtId="0" fontId="34" fillId="0" borderId="0" xfId="0" applyFont="1"/>
    <xf numFmtId="0" fontId="33" fillId="4" borderId="38" xfId="28" applyFont="1" applyFill="1" applyBorder="1" applyAlignment="1"/>
    <xf numFmtId="164" fontId="32" fillId="4" borderId="68" xfId="0" applyNumberFormat="1" applyFont="1" applyFill="1" applyBorder="1"/>
    <xf numFmtId="0" fontId="2" fillId="0" borderId="22" xfId="28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165" fontId="15" fillId="0" borderId="2" xfId="2" applyNumberFormat="1" applyFont="1" applyFill="1" applyBorder="1" applyAlignment="1" applyProtection="1">
      <alignment horizontal="left"/>
    </xf>
    <xf numFmtId="0" fontId="12" fillId="0" borderId="19" xfId="0" applyFont="1" applyFill="1" applyBorder="1" applyAlignment="1">
      <alignment horizontal="right"/>
    </xf>
    <xf numFmtId="165" fontId="15" fillId="0" borderId="2" xfId="2" applyNumberFormat="1" applyFont="1" applyFill="1" applyBorder="1" applyAlignment="1" applyProtection="1">
      <alignment horizontal="left"/>
    </xf>
    <xf numFmtId="0" fontId="1" fillId="0" borderId="0" xfId="28" applyFont="1" applyBorder="1"/>
    <xf numFmtId="0" fontId="1" fillId="0" borderId="22" xfId="28" applyFont="1" applyBorder="1" applyAlignment="1">
      <alignment horizontal="center"/>
    </xf>
    <xf numFmtId="40" fontId="12" fillId="0" borderId="18" xfId="0" applyNumberFormat="1" applyFont="1" applyFill="1" applyBorder="1"/>
    <xf numFmtId="165" fontId="15" fillId="0" borderId="1" xfId="2" applyNumberFormat="1" applyFont="1" applyFill="1" applyBorder="1" applyAlignment="1" applyProtection="1">
      <alignment vertical="center"/>
    </xf>
    <xf numFmtId="165" fontId="15" fillId="0" borderId="2" xfId="2" applyNumberFormat="1" applyFont="1" applyFill="1" applyBorder="1" applyAlignment="1" applyProtection="1">
      <alignment vertical="center"/>
    </xf>
    <xf numFmtId="165" fontId="15" fillId="0" borderId="32" xfId="2" applyNumberFormat="1" applyFont="1" applyFill="1" applyBorder="1" applyAlignment="1" applyProtection="1">
      <alignment vertical="center"/>
    </xf>
    <xf numFmtId="40" fontId="15" fillId="0" borderId="29" xfId="0" applyNumberFormat="1" applyFont="1" applyFill="1" applyBorder="1" applyProtection="1"/>
    <xf numFmtId="165" fontId="15" fillId="0" borderId="27" xfId="2" applyNumberFormat="1" applyFont="1" applyFill="1" applyBorder="1" applyAlignment="1" applyProtection="1">
      <alignment vertical="center"/>
    </xf>
    <xf numFmtId="40" fontId="15" fillId="0" borderId="18" xfId="2" applyNumberFormat="1" applyFont="1" applyFill="1" applyBorder="1" applyProtection="1"/>
    <xf numFmtId="40" fontId="15" fillId="0" borderId="18" xfId="0" applyNumberFormat="1" applyFont="1" applyFill="1" applyBorder="1" applyProtection="1"/>
    <xf numFmtId="40" fontId="15" fillId="0" borderId="2" xfId="2" applyNumberFormat="1" applyFont="1" applyFill="1" applyBorder="1" applyAlignment="1" applyProtection="1">
      <alignment horizontal="right"/>
    </xf>
    <xf numFmtId="40" fontId="15" fillId="0" borderId="0" xfId="2" applyNumberFormat="1" applyFont="1" applyFill="1" applyBorder="1" applyAlignment="1" applyProtection="1">
      <alignment horizontal="right"/>
    </xf>
    <xf numFmtId="0" fontId="1" fillId="0" borderId="29" xfId="28" applyFont="1" applyBorder="1"/>
    <xf numFmtId="0" fontId="11" fillId="0" borderId="21" xfId="0" applyFont="1" applyBorder="1"/>
    <xf numFmtId="167" fontId="0" fillId="0" borderId="22" xfId="29" applyNumberFormat="1" applyFont="1" applyFill="1" applyBorder="1"/>
    <xf numFmtId="167" fontId="0" fillId="5" borderId="22" xfId="29" applyNumberFormat="1" applyFont="1" applyFill="1" applyBorder="1"/>
    <xf numFmtId="41" fontId="12" fillId="0" borderId="13" xfId="2" applyFont="1" applyFill="1" applyBorder="1" applyAlignment="1">
      <alignment vertical="center"/>
    </xf>
    <xf numFmtId="41" fontId="14" fillId="0" borderId="26" xfId="2" applyFont="1" applyFill="1" applyBorder="1" applyAlignment="1">
      <alignment horizontal="center" vertical="center"/>
    </xf>
    <xf numFmtId="41" fontId="14" fillId="0" borderId="23" xfId="2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/>
    </xf>
    <xf numFmtId="0" fontId="12" fillId="0" borderId="23" xfId="0" applyFont="1" applyFill="1" applyBorder="1" applyAlignment="1">
      <alignment horizontal="center" vertical="center"/>
    </xf>
    <xf numFmtId="164" fontId="12" fillId="0" borderId="23" xfId="0" applyNumberFormat="1" applyFont="1" applyFill="1" applyBorder="1" applyAlignment="1">
      <alignment vertical="center"/>
    </xf>
    <xf numFmtId="164" fontId="12" fillId="0" borderId="26" xfId="0" applyNumberFormat="1" applyFont="1" applyFill="1" applyBorder="1" applyAlignment="1">
      <alignment vertical="center"/>
    </xf>
    <xf numFmtId="41" fontId="12" fillId="0" borderId="23" xfId="2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vertical="center"/>
    </xf>
    <xf numFmtId="41" fontId="12" fillId="0" borderId="23" xfId="2" applyFont="1" applyFill="1" applyBorder="1" applyAlignment="1">
      <alignment vertical="center"/>
    </xf>
    <xf numFmtId="41" fontId="12" fillId="0" borderId="63" xfId="2" applyFont="1" applyFill="1" applyBorder="1" applyAlignment="1">
      <alignment horizontal="center" vertical="center"/>
    </xf>
    <xf numFmtId="41" fontId="12" fillId="0" borderId="63" xfId="2" applyFont="1" applyFill="1" applyBorder="1" applyAlignment="1">
      <alignment vertical="center"/>
    </xf>
    <xf numFmtId="0" fontId="12" fillId="0" borderId="62" xfId="0" applyFont="1" applyFill="1" applyBorder="1" applyAlignment="1">
      <alignment vertical="center"/>
    </xf>
    <xf numFmtId="0" fontId="12" fillId="0" borderId="63" xfId="0" applyFont="1" applyFill="1" applyBorder="1" applyAlignment="1">
      <alignment horizontal="center" vertical="center"/>
    </xf>
    <xf numFmtId="164" fontId="12" fillId="0" borderId="63" xfId="0" applyNumberFormat="1" applyFont="1" applyFill="1" applyBorder="1" applyAlignment="1">
      <alignment vertical="center"/>
    </xf>
    <xf numFmtId="164" fontId="12" fillId="0" borderId="64" xfId="0" applyNumberFormat="1" applyFont="1" applyFill="1" applyBorder="1" applyAlignment="1">
      <alignment vertical="center"/>
    </xf>
    <xf numFmtId="0" fontId="35" fillId="0" borderId="0" xfId="0" applyFont="1" applyAlignment="1">
      <alignment horizontal="center"/>
    </xf>
    <xf numFmtId="0" fontId="32" fillId="4" borderId="67" xfId="0" applyFont="1" applyFill="1" applyBorder="1" applyAlignment="1">
      <alignment horizontal="center"/>
    </xf>
    <xf numFmtId="0" fontId="32" fillId="4" borderId="37" xfId="0" applyFont="1" applyFill="1" applyBorder="1" applyAlignment="1">
      <alignment horizontal="center"/>
    </xf>
    <xf numFmtId="0" fontId="32" fillId="4" borderId="81" xfId="0" applyFont="1" applyFill="1" applyBorder="1" applyAlignment="1">
      <alignment horizontal="center"/>
    </xf>
    <xf numFmtId="0" fontId="24" fillId="0" borderId="0" xfId="28" applyFont="1" applyAlignment="1">
      <alignment horizontal="center"/>
    </xf>
    <xf numFmtId="0" fontId="22" fillId="4" borderId="40" xfId="28" applyFont="1" applyFill="1" applyBorder="1" applyAlignment="1">
      <alignment horizontal="center" vertical="center"/>
    </xf>
    <xf numFmtId="0" fontId="22" fillId="4" borderId="17" xfId="28" applyFont="1" applyFill="1" applyBorder="1" applyAlignment="1">
      <alignment horizontal="center" vertical="center"/>
    </xf>
    <xf numFmtId="0" fontId="22" fillId="4" borderId="41" xfId="28" applyFont="1" applyFill="1" applyBorder="1" applyAlignment="1">
      <alignment horizontal="center" vertical="center"/>
    </xf>
    <xf numFmtId="0" fontId="22" fillId="4" borderId="42" xfId="28" applyFont="1" applyFill="1" applyBorder="1" applyAlignment="1">
      <alignment horizontal="center" vertical="center"/>
    </xf>
    <xf numFmtId="0" fontId="22" fillId="4" borderId="21" xfId="28" applyFont="1" applyFill="1" applyBorder="1" applyAlignment="1">
      <alignment horizontal="center" vertical="center"/>
    </xf>
    <xf numFmtId="0" fontId="22" fillId="4" borderId="43" xfId="28" applyFont="1" applyFill="1" applyBorder="1" applyAlignment="1">
      <alignment horizontal="center" vertical="center"/>
    </xf>
    <xf numFmtId="0" fontId="22" fillId="4" borderId="79" xfId="28" applyFont="1" applyFill="1" applyBorder="1" applyAlignment="1">
      <alignment horizontal="center" vertical="center"/>
    </xf>
    <xf numFmtId="0" fontId="22" fillId="4" borderId="80" xfId="28" applyFont="1" applyFill="1" applyBorder="1" applyAlignment="1">
      <alignment horizontal="center" vertical="center"/>
    </xf>
    <xf numFmtId="0" fontId="22" fillId="4" borderId="57" xfId="28" applyFont="1" applyFill="1" applyBorder="1" applyAlignment="1">
      <alignment horizontal="center" vertical="center"/>
    </xf>
    <xf numFmtId="0" fontId="22" fillId="4" borderId="58" xfId="28" applyFont="1" applyFill="1" applyBorder="1" applyAlignment="1">
      <alignment horizontal="center" vertical="center"/>
    </xf>
    <xf numFmtId="0" fontId="22" fillId="4" borderId="16" xfId="28" applyFont="1" applyFill="1" applyBorder="1" applyAlignment="1">
      <alignment horizontal="center" vertical="center"/>
    </xf>
    <xf numFmtId="0" fontId="22" fillId="4" borderId="20" xfId="28" applyFont="1" applyFill="1" applyBorder="1" applyAlignment="1">
      <alignment horizontal="center" vertical="center"/>
    </xf>
    <xf numFmtId="0" fontId="13" fillId="0" borderId="38" xfId="0" applyFont="1" applyFill="1" applyBorder="1" applyAlignment="1" applyProtection="1">
      <alignment horizontal="center" vertical="center"/>
    </xf>
    <xf numFmtId="0" fontId="13" fillId="0" borderId="37" xfId="0" applyFont="1" applyFill="1" applyBorder="1" applyAlignment="1" applyProtection="1">
      <alignment horizontal="center" vertical="center"/>
    </xf>
    <xf numFmtId="0" fontId="13" fillId="0" borderId="39" xfId="0" applyFont="1" applyFill="1" applyBorder="1" applyAlignment="1" applyProtection="1">
      <alignment horizontal="center" vertical="center"/>
    </xf>
    <xf numFmtId="165" fontId="19" fillId="0" borderId="1" xfId="2" applyNumberFormat="1" applyFont="1" applyFill="1" applyBorder="1" applyAlignment="1" applyProtection="1">
      <alignment horizontal="left" vertical="center"/>
    </xf>
    <xf numFmtId="165" fontId="19" fillId="0" borderId="2" xfId="2" applyNumberFormat="1" applyFont="1" applyFill="1" applyBorder="1" applyAlignment="1" applyProtection="1">
      <alignment horizontal="left" vertical="center"/>
    </xf>
    <xf numFmtId="165" fontId="19" fillId="0" borderId="32" xfId="2" applyNumberFormat="1" applyFont="1" applyFill="1" applyBorder="1" applyAlignment="1" applyProtection="1">
      <alignment horizontal="left" vertical="center"/>
    </xf>
    <xf numFmtId="165" fontId="15" fillId="0" borderId="3" xfId="2" applyNumberFormat="1" applyFont="1" applyFill="1" applyBorder="1" applyAlignment="1" applyProtection="1">
      <alignment horizontal="left"/>
    </xf>
    <xf numFmtId="165" fontId="15" fillId="0" borderId="0" xfId="2" applyNumberFormat="1" applyFont="1" applyFill="1" applyBorder="1" applyAlignment="1" applyProtection="1">
      <alignment horizontal="left"/>
    </xf>
    <xf numFmtId="165" fontId="15" fillId="0" borderId="1" xfId="2" applyNumberFormat="1" applyFont="1" applyFill="1" applyBorder="1" applyAlignment="1" applyProtection="1">
      <alignment horizontal="left"/>
    </xf>
    <xf numFmtId="165" fontId="15" fillId="0" borderId="2" xfId="2" applyNumberFormat="1" applyFont="1" applyFill="1" applyBorder="1" applyAlignment="1" applyProtection="1">
      <alignment horizontal="left"/>
    </xf>
    <xf numFmtId="165" fontId="12" fillId="0" borderId="2" xfId="2" applyNumberFormat="1" applyFont="1" applyFill="1" applyBorder="1" applyAlignment="1" applyProtection="1">
      <alignment horizontal="left"/>
    </xf>
    <xf numFmtId="165" fontId="12" fillId="0" borderId="32" xfId="2" applyNumberFormat="1" applyFont="1" applyFill="1" applyBorder="1" applyAlignment="1" applyProtection="1">
      <alignment horizontal="left"/>
    </xf>
    <xf numFmtId="0" fontId="14" fillId="2" borderId="2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41" fontId="13" fillId="0" borderId="0" xfId="2" applyFont="1" applyFill="1" applyAlignment="1">
      <alignment horizontal="center" vertical="center"/>
    </xf>
    <xf numFmtId="0" fontId="13" fillId="0" borderId="0" xfId="2" applyNumberFormat="1" applyFont="1" applyFill="1" applyAlignment="1">
      <alignment horizontal="center" vertical="center"/>
    </xf>
    <xf numFmtId="164" fontId="12" fillId="0" borderId="36" xfId="0" applyNumberFormat="1" applyFont="1" applyFill="1" applyBorder="1" applyAlignment="1">
      <alignment horizontal="center" vertical="top" wrapText="1"/>
    </xf>
    <xf numFmtId="164" fontId="12" fillId="0" borderId="22" xfId="0" applyNumberFormat="1" applyFont="1" applyFill="1" applyBorder="1" applyAlignment="1">
      <alignment horizontal="center" vertical="top" wrapText="1"/>
    </xf>
    <xf numFmtId="164" fontId="12" fillId="0" borderId="28" xfId="0" applyNumberFormat="1" applyFont="1" applyFill="1" applyBorder="1" applyAlignment="1">
      <alignment horizontal="center" vertical="top" wrapText="1"/>
    </xf>
  </cellXfs>
  <cellStyles count="235">
    <cellStyle name="‡" xfId="30"/>
    <cellStyle name="‡_STA-DRP" xfId="31"/>
    <cellStyle name="Comma" xfId="1" builtinId="3"/>
    <cellStyle name="Comma [0]" xfId="2" builtinId="6"/>
    <cellStyle name="Comma [0] 10 2" xfId="32"/>
    <cellStyle name="Comma [0] 2" xfId="29"/>
    <cellStyle name="Comma [0] 2 2" xfId="33"/>
    <cellStyle name="Comma [0] 3" xfId="34"/>
    <cellStyle name="Comma [0] 4" xfId="35"/>
    <cellStyle name="Comma [0] 5" xfId="36"/>
    <cellStyle name="Comma 10 2 2" xfId="37"/>
    <cellStyle name="Comma 2" xfId="3"/>
    <cellStyle name="Comma 2 2" xfId="38"/>
    <cellStyle name="Comma 3" xfId="4"/>
    <cellStyle name="Comma 4" xfId="39"/>
    <cellStyle name="Comma 5" xfId="40"/>
    <cellStyle name="Currency 2" xfId="41"/>
    <cellStyle name="Currency 3" xfId="42"/>
    <cellStyle name="Currency 3 2" xfId="43"/>
    <cellStyle name="Date" xfId="44"/>
    <cellStyle name="Fixed" xfId="45"/>
    <cellStyle name="Heading1" xfId="46"/>
    <cellStyle name="Heading2" xfId="47"/>
    <cellStyle name="Hyperlink 2" xfId="5"/>
    <cellStyle name="Normal" xfId="0" builtinId="0"/>
    <cellStyle name="Normal 10" xfId="6"/>
    <cellStyle name="Normal 100" xfId="48"/>
    <cellStyle name="Normal 101" xfId="49"/>
    <cellStyle name="Normal 102" xfId="50"/>
    <cellStyle name="Normal 103" xfId="51"/>
    <cellStyle name="Normal 104" xfId="52"/>
    <cellStyle name="Normal 105" xfId="53"/>
    <cellStyle name="Normal 106" xfId="54"/>
    <cellStyle name="Normal 107" xfId="55"/>
    <cellStyle name="Normal 108" xfId="56"/>
    <cellStyle name="Normal 109" xfId="57"/>
    <cellStyle name="Normal 11" xfId="7"/>
    <cellStyle name="Normal 11 2" xfId="58"/>
    <cellStyle name="Normal 110" xfId="59"/>
    <cellStyle name="Normal 111" xfId="60"/>
    <cellStyle name="Normal 112" xfId="61"/>
    <cellStyle name="Normal 113" xfId="62"/>
    <cellStyle name="Normal 114" xfId="63"/>
    <cellStyle name="Normal 115" xfId="64"/>
    <cellStyle name="Normal 116" xfId="65"/>
    <cellStyle name="Normal 117" xfId="66"/>
    <cellStyle name="Normal 118" xfId="67"/>
    <cellStyle name="Normal 119" xfId="68"/>
    <cellStyle name="Normal 12" xfId="8"/>
    <cellStyle name="Normal 120" xfId="69"/>
    <cellStyle name="Normal 121" xfId="70"/>
    <cellStyle name="Normal 122" xfId="71"/>
    <cellStyle name="Normal 123" xfId="72"/>
    <cellStyle name="Normal 124" xfId="73"/>
    <cellStyle name="Normal 125" xfId="74"/>
    <cellStyle name="Normal 126" xfId="75"/>
    <cellStyle name="Normal 127" xfId="76"/>
    <cellStyle name="Normal 128" xfId="77"/>
    <cellStyle name="Normal 129" xfId="78"/>
    <cellStyle name="Normal 13" xfId="9"/>
    <cellStyle name="Normal 130" xfId="79"/>
    <cellStyle name="Normal 131" xfId="80"/>
    <cellStyle name="Normal 132" xfId="81"/>
    <cellStyle name="Normal 133" xfId="82"/>
    <cellStyle name="Normal 134" xfId="83"/>
    <cellStyle name="Normal 135" xfId="84"/>
    <cellStyle name="Normal 136" xfId="85"/>
    <cellStyle name="Normal 137" xfId="86"/>
    <cellStyle name="Normal 138" xfId="87"/>
    <cellStyle name="Normal 139" xfId="88"/>
    <cellStyle name="Normal 14" xfId="10"/>
    <cellStyle name="Normal 140" xfId="89"/>
    <cellStyle name="Normal 141" xfId="90"/>
    <cellStyle name="Normal 142" xfId="91"/>
    <cellStyle name="Normal 143" xfId="92"/>
    <cellStyle name="Normal 144" xfId="93"/>
    <cellStyle name="Normal 145" xfId="94"/>
    <cellStyle name="Normal 146" xfId="95"/>
    <cellStyle name="Normal 147" xfId="96"/>
    <cellStyle name="Normal 148" xfId="97"/>
    <cellStyle name="Normal 149" xfId="98"/>
    <cellStyle name="Normal 15" xfId="11"/>
    <cellStyle name="Normal 150" xfId="99"/>
    <cellStyle name="Normal 151" xfId="100"/>
    <cellStyle name="Normal 152" xfId="101"/>
    <cellStyle name="Normal 153" xfId="102"/>
    <cellStyle name="Normal 154" xfId="103"/>
    <cellStyle name="Normal 155" xfId="104"/>
    <cellStyle name="Normal 156" xfId="105"/>
    <cellStyle name="Normal 157" xfId="106"/>
    <cellStyle name="Normal 158" xfId="107"/>
    <cellStyle name="Normal 159" xfId="108"/>
    <cellStyle name="Normal 16" xfId="12"/>
    <cellStyle name="Normal 160" xfId="109"/>
    <cellStyle name="Normal 161" xfId="110"/>
    <cellStyle name="Normal 162" xfId="111"/>
    <cellStyle name="Normal 163" xfId="112"/>
    <cellStyle name="Normal 164" xfId="113"/>
    <cellStyle name="Normal 165" xfId="114"/>
    <cellStyle name="Normal 166" xfId="115"/>
    <cellStyle name="Normal 167" xfId="116"/>
    <cellStyle name="Normal 168" xfId="117"/>
    <cellStyle name="Normal 169" xfId="118"/>
    <cellStyle name="Normal 17" xfId="13"/>
    <cellStyle name="Normal 170" xfId="119"/>
    <cellStyle name="Normal 171" xfId="120"/>
    <cellStyle name="Normal 172" xfId="121"/>
    <cellStyle name="Normal 173" xfId="122"/>
    <cellStyle name="Normal 174" xfId="123"/>
    <cellStyle name="Normal 175" xfId="124"/>
    <cellStyle name="Normal 176" xfId="125"/>
    <cellStyle name="Normal 177" xfId="126"/>
    <cellStyle name="Normal 178" xfId="127"/>
    <cellStyle name="Normal 179" xfId="128"/>
    <cellStyle name="Normal 18" xfId="14"/>
    <cellStyle name="Normal 180" xfId="129"/>
    <cellStyle name="Normal 181" xfId="130"/>
    <cellStyle name="Normal 182" xfId="131"/>
    <cellStyle name="Normal 183" xfId="132"/>
    <cellStyle name="Normal 184" xfId="133"/>
    <cellStyle name="Normal 185" xfId="134"/>
    <cellStyle name="Normal 186" xfId="135"/>
    <cellStyle name="Normal 187" xfId="136"/>
    <cellStyle name="Normal 188" xfId="137"/>
    <cellStyle name="Normal 189" xfId="138"/>
    <cellStyle name="Normal 19" xfId="15"/>
    <cellStyle name="Normal 190" xfId="139"/>
    <cellStyle name="Normal 191" xfId="140"/>
    <cellStyle name="Normal 192" xfId="141"/>
    <cellStyle name="Normal 193" xfId="142"/>
    <cellStyle name="Normal 194" xfId="143"/>
    <cellStyle name="Normal 195" xfId="144"/>
    <cellStyle name="Normal 196" xfId="145"/>
    <cellStyle name="Normal 197" xfId="146"/>
    <cellStyle name="Normal 2" xfId="16"/>
    <cellStyle name="Normal 2 2" xfId="147"/>
    <cellStyle name="Normal 2 3" xfId="148"/>
    <cellStyle name="Normal 2 4" xfId="149"/>
    <cellStyle name="Normal 20" xfId="17"/>
    <cellStyle name="Normal 21" xfId="18"/>
    <cellStyle name="Normal 21 2" xfId="150"/>
    <cellStyle name="Normal 22" xfId="19"/>
    <cellStyle name="Normal 23" xfId="20"/>
    <cellStyle name="Normal 24" xfId="28"/>
    <cellStyle name="Normal 25" xfId="151"/>
    <cellStyle name="Normal 26" xfId="152"/>
    <cellStyle name="Normal 27" xfId="153"/>
    <cellStyle name="Normal 28" xfId="154"/>
    <cellStyle name="Normal 29" xfId="155"/>
    <cellStyle name="Normal 3" xfId="21"/>
    <cellStyle name="Normal 3 2" xfId="156"/>
    <cellStyle name="Normal 3 2 2" xfId="157"/>
    <cellStyle name="Normal 3 3" xfId="158"/>
    <cellStyle name="Normal 30" xfId="159"/>
    <cellStyle name="Normal 31" xfId="160"/>
    <cellStyle name="Normal 32" xfId="161"/>
    <cellStyle name="Normal 33" xfId="162"/>
    <cellStyle name="Normal 34" xfId="163"/>
    <cellStyle name="Normal 35" xfId="164"/>
    <cellStyle name="Normal 36" xfId="165"/>
    <cellStyle name="Normal 37" xfId="166"/>
    <cellStyle name="Normal 38" xfId="167"/>
    <cellStyle name="Normal 4" xfId="22"/>
    <cellStyle name="Normal 4 2" xfId="168"/>
    <cellStyle name="Normal 4 3" xfId="169"/>
    <cellStyle name="Normal 40" xfId="170"/>
    <cellStyle name="Normal 42" xfId="171"/>
    <cellStyle name="Normal 43" xfId="172"/>
    <cellStyle name="Normal 44" xfId="173"/>
    <cellStyle name="Normal 45" xfId="174"/>
    <cellStyle name="Normal 46" xfId="175"/>
    <cellStyle name="Normal 47" xfId="176"/>
    <cellStyle name="Normal 48" xfId="177"/>
    <cellStyle name="Normal 49" xfId="178"/>
    <cellStyle name="Normal 5" xfId="23"/>
    <cellStyle name="Normal 50" xfId="179"/>
    <cellStyle name="Normal 51" xfId="180"/>
    <cellStyle name="Normal 52" xfId="181"/>
    <cellStyle name="Normal 53" xfId="182"/>
    <cellStyle name="Normal 54" xfId="183"/>
    <cellStyle name="Normal 55" xfId="184"/>
    <cellStyle name="Normal 56" xfId="185"/>
    <cellStyle name="Normal 57" xfId="186"/>
    <cellStyle name="Normal 58" xfId="187"/>
    <cellStyle name="Normal 59" xfId="188"/>
    <cellStyle name="Normal 6" xfId="24"/>
    <cellStyle name="Normal 6 2" xfId="189"/>
    <cellStyle name="Normal 60" xfId="190"/>
    <cellStyle name="Normal 61" xfId="191"/>
    <cellStyle name="Normal 62" xfId="192"/>
    <cellStyle name="Normal 63" xfId="193"/>
    <cellStyle name="Normal 64" xfId="194"/>
    <cellStyle name="Normal 65" xfId="195"/>
    <cellStyle name="Normal 66" xfId="196"/>
    <cellStyle name="Normal 67" xfId="197"/>
    <cellStyle name="Normal 68" xfId="198"/>
    <cellStyle name="Normal 69" xfId="199"/>
    <cellStyle name="Normal 7" xfId="25"/>
    <cellStyle name="Normal 7 2" xfId="200"/>
    <cellStyle name="Normal 70" xfId="201"/>
    <cellStyle name="Normal 71" xfId="202"/>
    <cellStyle name="Normal 72" xfId="203"/>
    <cellStyle name="Normal 73" xfId="204"/>
    <cellStyle name="Normal 74" xfId="205"/>
    <cellStyle name="Normal 75" xfId="206"/>
    <cellStyle name="Normal 76" xfId="207"/>
    <cellStyle name="Normal 77" xfId="208"/>
    <cellStyle name="Normal 78" xfId="209"/>
    <cellStyle name="Normal 79" xfId="210"/>
    <cellStyle name="Normal 8" xfId="26"/>
    <cellStyle name="Normal 8 2" xfId="211"/>
    <cellStyle name="Normal 80" xfId="212"/>
    <cellStyle name="Normal 81" xfId="213"/>
    <cellStyle name="Normal 82" xfId="214"/>
    <cellStyle name="Normal 83" xfId="215"/>
    <cellStyle name="Normal 84" xfId="216"/>
    <cellStyle name="Normal 85" xfId="217"/>
    <cellStyle name="Normal 86" xfId="218"/>
    <cellStyle name="Normal 87" xfId="219"/>
    <cellStyle name="Normal 88" xfId="220"/>
    <cellStyle name="Normal 89" xfId="221"/>
    <cellStyle name="Normal 9" xfId="27"/>
    <cellStyle name="Normal 9 2" xfId="222"/>
    <cellStyle name="Normal 90" xfId="223"/>
    <cellStyle name="Normal 91" xfId="224"/>
    <cellStyle name="Normal 92" xfId="225"/>
    <cellStyle name="Normal 93" xfId="226"/>
    <cellStyle name="Normal 94" xfId="227"/>
    <cellStyle name="Normal 95" xfId="228"/>
    <cellStyle name="Normal 96" xfId="229"/>
    <cellStyle name="Normal 97" xfId="230"/>
    <cellStyle name="Normal 98" xfId="231"/>
    <cellStyle name="Normal 99" xfId="232"/>
    <cellStyle name="Percent 2" xfId="233"/>
    <cellStyle name="Percent 3" xfId="23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%202015\AHS%202015%20email%20Pak%20Tedy\AHS1%20Pakai%202015%20edit%20manual%20sewa%20alat%20EDITED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si"/>
      <sheetName val="Mobilisasi"/>
      <sheetName val="Lalu Lintas"/>
      <sheetName val="Jembatan Sementara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8(3)"/>
      <sheetName val="D9"/>
      <sheetName val="D10 Analisa HSP"/>
      <sheetName val="D10 LS-Rutin"/>
      <sheetName val="D10 Kuantitas"/>
      <sheetName val="4-Basic Price"/>
      <sheetName val="4-Analisa Quarry"/>
      <sheetName val="Data Alat"/>
      <sheetName val="Data Aggr"/>
      <sheetName val="5-ALAT"/>
      <sheetName val="Agg Halus &amp; Kasar"/>
      <sheetName val="Agg A"/>
      <sheetName val="Agg B"/>
      <sheetName val="Agg C"/>
      <sheetName val="BOQ"/>
      <sheetName val="DAFTAR UPAH"/>
      <sheetName val="DAFTAR ALAT"/>
      <sheetName val="DAFTAR BAHAN"/>
      <sheetName val="A"/>
      <sheetName val="B"/>
      <sheetName val="C"/>
      <sheetName val="C+"/>
      <sheetName val="D"/>
      <sheetName val="E"/>
      <sheetName val="F"/>
      <sheetName val="G"/>
      <sheetName val="G+"/>
      <sheetName val="G++"/>
      <sheetName val="G+++"/>
      <sheetName val="H"/>
      <sheetName val="I"/>
      <sheetName val="J"/>
      <sheetName val="K"/>
      <sheetName val="L"/>
      <sheetName val="M"/>
      <sheetName val="N"/>
      <sheetName val="P"/>
      <sheetName val="Q"/>
      <sheetName val="R"/>
      <sheetName val="R+"/>
      <sheetName val="R++"/>
      <sheetName val="S"/>
      <sheetName val="T"/>
      <sheetName val="Sheet1"/>
      <sheetName val="Utili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6">
          <cell r="C6" t="str">
            <v>L01</v>
          </cell>
          <cell r="D6" t="str">
            <v>M a n d o r</v>
          </cell>
          <cell r="E6" t="str">
            <v>Jam</v>
          </cell>
          <cell r="F6">
            <v>17857.142857142859</v>
          </cell>
          <cell r="G6">
            <v>125000.00000000001</v>
          </cell>
        </row>
        <row r="7">
          <cell r="C7" t="str">
            <v>L02</v>
          </cell>
          <cell r="D7" t="str">
            <v>Kepala Tukang</v>
          </cell>
          <cell r="E7" t="str">
            <v>Jam</v>
          </cell>
          <cell r="F7">
            <v>15071.428571428571</v>
          </cell>
          <cell r="G7">
            <v>105500</v>
          </cell>
        </row>
        <row r="8">
          <cell r="C8" t="str">
            <v>L08</v>
          </cell>
          <cell r="D8" t="str">
            <v>Tukang</v>
          </cell>
          <cell r="E8" t="str">
            <v>Jam</v>
          </cell>
          <cell r="F8">
            <v>11285.714285714286</v>
          </cell>
          <cell r="G8">
            <v>79000</v>
          </cell>
        </row>
        <row r="9">
          <cell r="C9" t="str">
            <v>L24</v>
          </cell>
          <cell r="D9" t="str">
            <v>Pembantu Sopir / Driver</v>
          </cell>
          <cell r="E9" t="str">
            <v>Jam</v>
          </cell>
          <cell r="F9">
            <v>10714.285714285714</v>
          </cell>
          <cell r="G9">
            <v>75000</v>
          </cell>
        </row>
        <row r="10">
          <cell r="C10" t="str">
            <v>L25</v>
          </cell>
          <cell r="D10" t="str">
            <v>Pembantu Operator</v>
          </cell>
          <cell r="E10" t="str">
            <v>Jam</v>
          </cell>
          <cell r="F10">
            <v>10714.285714285714</v>
          </cell>
          <cell r="G10">
            <v>75000</v>
          </cell>
        </row>
        <row r="11">
          <cell r="C11" t="str">
            <v>L26</v>
          </cell>
          <cell r="D11" t="str">
            <v>Pembantu Mekanik</v>
          </cell>
          <cell r="E11" t="str">
            <v>Jam</v>
          </cell>
          <cell r="F11">
            <v>10714.285714285714</v>
          </cell>
          <cell r="G11">
            <v>75000</v>
          </cell>
        </row>
        <row r="12">
          <cell r="C12" t="str">
            <v>L27</v>
          </cell>
          <cell r="D12" t="str">
            <v>Pekerja</v>
          </cell>
          <cell r="E12" t="str">
            <v>Jam</v>
          </cell>
          <cell r="F12">
            <v>9071.4285714285706</v>
          </cell>
          <cell r="G12">
            <v>63499.999999999993</v>
          </cell>
        </row>
        <row r="13">
          <cell r="C13" t="str">
            <v>L29</v>
          </cell>
          <cell r="D13" t="str">
            <v>Sopir / Driver</v>
          </cell>
          <cell r="E13" t="str">
            <v>Jam</v>
          </cell>
          <cell r="F13">
            <v>15071.428571428571</v>
          </cell>
          <cell r="G13">
            <v>105500</v>
          </cell>
        </row>
        <row r="14">
          <cell r="C14" t="str">
            <v>L30</v>
          </cell>
          <cell r="D14" t="str">
            <v>Operator</v>
          </cell>
          <cell r="E14" t="str">
            <v>Jam</v>
          </cell>
          <cell r="F14">
            <v>15071.428571428571</v>
          </cell>
          <cell r="G14">
            <v>105500</v>
          </cell>
        </row>
        <row r="15">
          <cell r="C15" t="str">
            <v>L33</v>
          </cell>
          <cell r="D15" t="str">
            <v>Mekanik</v>
          </cell>
          <cell r="E15" t="str">
            <v>Jam</v>
          </cell>
          <cell r="F15">
            <v>15071.428571428571</v>
          </cell>
          <cell r="G15">
            <v>105500</v>
          </cell>
        </row>
        <row r="46">
          <cell r="C46" t="str">
            <v>M01b</v>
          </cell>
          <cell r="D46" t="str">
            <v>Pasir Pasang (Sedang)</v>
          </cell>
          <cell r="E46" t="str">
            <v>M3</v>
          </cell>
          <cell r="F46">
            <v>394100</v>
          </cell>
          <cell r="G46" t="str">
            <v xml:space="preserve"> Base Camp</v>
          </cell>
        </row>
        <row r="47">
          <cell r="C47" t="str">
            <v>M01a</v>
          </cell>
          <cell r="D47" t="str">
            <v>Pasir Beton (Kasar)</v>
          </cell>
          <cell r="E47" t="str">
            <v>M3</v>
          </cell>
          <cell r="F47">
            <v>408300</v>
          </cell>
          <cell r="G47" t="str">
            <v xml:space="preserve"> Base Camp</v>
          </cell>
        </row>
        <row r="48">
          <cell r="C48" t="str">
            <v>M01c</v>
          </cell>
          <cell r="D48" t="str">
            <v>Pasir Halus (untuk HRS)</v>
          </cell>
          <cell r="E48" t="str">
            <v>M3</v>
          </cell>
          <cell r="F48">
            <v>491166.1672448882</v>
          </cell>
          <cell r="G48" t="str">
            <v xml:space="preserve"> Base Camp</v>
          </cell>
        </row>
        <row r="49">
          <cell r="C49" t="str">
            <v>M01d</v>
          </cell>
          <cell r="D49" t="str">
            <v>Pasir Urug (ada unsur lempung)</v>
          </cell>
          <cell r="E49" t="str">
            <v>M3</v>
          </cell>
          <cell r="F49">
            <v>328800</v>
          </cell>
          <cell r="G49" t="str">
            <v xml:space="preserve"> Base Camp</v>
          </cell>
        </row>
        <row r="50">
          <cell r="C50" t="str">
            <v>M02</v>
          </cell>
          <cell r="D50" t="str">
            <v>Batu Kali</v>
          </cell>
          <cell r="E50" t="str">
            <v>M3</v>
          </cell>
          <cell r="F50">
            <v>356100</v>
          </cell>
          <cell r="G50" t="str">
            <v xml:space="preserve"> Lokasi Pekerjaan</v>
          </cell>
        </row>
        <row r="51">
          <cell r="C51" t="str">
            <v>M03</v>
          </cell>
          <cell r="D51" t="str">
            <v>Agregat Kasar</v>
          </cell>
          <cell r="E51" t="str">
            <v>M3</v>
          </cell>
          <cell r="F51">
            <v>493793.97545611026</v>
          </cell>
          <cell r="G51" t="str">
            <v xml:space="preserve"> Base Camp</v>
          </cell>
        </row>
        <row r="52">
          <cell r="C52" t="str">
            <v>M04</v>
          </cell>
          <cell r="D52" t="str">
            <v>Agregat Halus</v>
          </cell>
          <cell r="E52" t="str">
            <v>M3</v>
          </cell>
          <cell r="F52">
            <v>491166.1672448882</v>
          </cell>
          <cell r="G52" t="str">
            <v xml:space="preserve"> Base Camp</v>
          </cell>
        </row>
        <row r="53">
          <cell r="C53" t="str">
            <v>M05</v>
          </cell>
          <cell r="D53" t="str">
            <v>F i l l e r</v>
          </cell>
          <cell r="E53" t="str">
            <v>Kg</v>
          </cell>
          <cell r="F53">
            <v>3850</v>
          </cell>
          <cell r="G53" t="str">
            <v xml:space="preserve"> Proses/Base Camp</v>
          </cell>
        </row>
        <row r="54">
          <cell r="C54" t="str">
            <v>M06</v>
          </cell>
          <cell r="D54" t="str">
            <v>Batu Belah / Kerakal</v>
          </cell>
          <cell r="E54" t="str">
            <v>M3</v>
          </cell>
          <cell r="F54">
            <v>405300</v>
          </cell>
          <cell r="G54" t="str">
            <v xml:space="preserve"> Lokasi Pekerjaan</v>
          </cell>
        </row>
        <row r="55">
          <cell r="C55" t="str">
            <v>M07</v>
          </cell>
          <cell r="D55" t="str">
            <v>G r a v e l</v>
          </cell>
          <cell r="E55" t="str">
            <v>M3</v>
          </cell>
          <cell r="F55">
            <v>540900</v>
          </cell>
          <cell r="G55" t="str">
            <v xml:space="preserve"> Base Camp</v>
          </cell>
        </row>
        <row r="56">
          <cell r="C56" t="str">
            <v>M08</v>
          </cell>
          <cell r="D56" t="str">
            <v>Bahan Tanah Timbunan</v>
          </cell>
          <cell r="E56" t="str">
            <v>M3</v>
          </cell>
          <cell r="F56">
            <v>74300</v>
          </cell>
          <cell r="G56" t="str">
            <v xml:space="preserve"> Borrow Pit/quarry</v>
          </cell>
        </row>
        <row r="57">
          <cell r="C57" t="str">
            <v>M09</v>
          </cell>
          <cell r="D57" t="str">
            <v>Material Pilihan</v>
          </cell>
          <cell r="E57" t="str">
            <v>M3</v>
          </cell>
          <cell r="F57">
            <v>89200</v>
          </cell>
          <cell r="G57" t="str">
            <v xml:space="preserve"> Quarry</v>
          </cell>
        </row>
        <row r="58">
          <cell r="C58" t="str">
            <v>M10</v>
          </cell>
          <cell r="D58" t="str">
            <v>Aspal</v>
          </cell>
          <cell r="E58" t="str">
            <v>KG</v>
          </cell>
          <cell r="F58">
            <v>13865.658064516128</v>
          </cell>
          <cell r="G58" t="str">
            <v xml:space="preserve"> Base Camp</v>
          </cell>
        </row>
        <row r="59">
          <cell r="C59" t="str">
            <v>M11</v>
          </cell>
          <cell r="D59" t="str">
            <v>Kerosen / Minyak Tanah</v>
          </cell>
          <cell r="E59" t="str">
            <v>LITER</v>
          </cell>
          <cell r="F59">
            <v>13922</v>
          </cell>
          <cell r="G59" t="str">
            <v xml:space="preserve"> Base Camp</v>
          </cell>
        </row>
        <row r="60">
          <cell r="C60" t="str">
            <v>M12</v>
          </cell>
          <cell r="D60" t="str">
            <v>Semen / PC  (40kg)</v>
          </cell>
          <cell r="E60" t="str">
            <v>Zak</v>
          </cell>
          <cell r="F60">
            <v>77000</v>
          </cell>
          <cell r="G60" t="str">
            <v xml:space="preserve"> Base Camp</v>
          </cell>
        </row>
        <row r="61">
          <cell r="C61" t="str">
            <v>M12a</v>
          </cell>
          <cell r="D61" t="str">
            <v>Semen / PC  (kg)</v>
          </cell>
          <cell r="E61" t="str">
            <v>Kg</v>
          </cell>
          <cell r="F61">
            <v>1925</v>
          </cell>
          <cell r="G61" t="str">
            <v xml:space="preserve"> Base Camp</v>
          </cell>
        </row>
        <row r="62">
          <cell r="C62" t="str">
            <v>M13</v>
          </cell>
          <cell r="D62" t="str">
            <v>Besi Beton</v>
          </cell>
          <cell r="E62" t="str">
            <v>Kg</v>
          </cell>
          <cell r="F62">
            <v>17900</v>
          </cell>
          <cell r="G62" t="str">
            <v xml:space="preserve"> Lokasi Pekerjaan</v>
          </cell>
        </row>
        <row r="63">
          <cell r="C63" t="str">
            <v>M14</v>
          </cell>
          <cell r="D63" t="str">
            <v>Kawat Beton</v>
          </cell>
          <cell r="E63" t="str">
            <v>Kg</v>
          </cell>
          <cell r="F63">
            <v>24700</v>
          </cell>
          <cell r="G63" t="str">
            <v xml:space="preserve"> Lokasi Pekerjaan</v>
          </cell>
        </row>
        <row r="64">
          <cell r="C64" t="str">
            <v>M15</v>
          </cell>
          <cell r="D64" t="str">
            <v>Kawat Bronjong</v>
          </cell>
          <cell r="E64" t="str">
            <v>Kg</v>
          </cell>
          <cell r="F64">
            <v>64700</v>
          </cell>
          <cell r="G64" t="str">
            <v xml:space="preserve"> Lokasi Pekerjaan</v>
          </cell>
        </row>
        <row r="65">
          <cell r="C65" t="str">
            <v>M16</v>
          </cell>
          <cell r="D65" t="str">
            <v>S i r t u</v>
          </cell>
          <cell r="E65" t="str">
            <v>M3</v>
          </cell>
          <cell r="F65">
            <v>393600</v>
          </cell>
          <cell r="G65" t="str">
            <v xml:space="preserve"> Lokasi Pekerjaan</v>
          </cell>
        </row>
        <row r="66">
          <cell r="C66" t="str">
            <v>M17a</v>
          </cell>
          <cell r="D66" t="str">
            <v>Cat Marka (Non Thermoplas)</v>
          </cell>
          <cell r="E66" t="str">
            <v>Kg</v>
          </cell>
          <cell r="F66">
            <v>66350</v>
          </cell>
          <cell r="G66" t="str">
            <v xml:space="preserve"> Lokasi Pekerjaan</v>
          </cell>
        </row>
        <row r="67">
          <cell r="C67" t="str">
            <v>M17b</v>
          </cell>
          <cell r="D67" t="str">
            <v>Cat Marka (Thermoplastic)</v>
          </cell>
          <cell r="E67" t="str">
            <v>Kg</v>
          </cell>
          <cell r="F67">
            <v>75250</v>
          </cell>
          <cell r="G67" t="str">
            <v xml:space="preserve"> Lokasi Pekerjaan</v>
          </cell>
        </row>
        <row r="68">
          <cell r="C68" t="str">
            <v>M18</v>
          </cell>
          <cell r="D68" t="str">
            <v>P a k u</v>
          </cell>
          <cell r="E68" t="str">
            <v>Kg</v>
          </cell>
          <cell r="F68">
            <v>29000</v>
          </cell>
          <cell r="G68" t="str">
            <v xml:space="preserve"> Lokasi Pekerjaan</v>
          </cell>
        </row>
        <row r="69">
          <cell r="C69" t="str">
            <v>M19</v>
          </cell>
          <cell r="D69" t="str">
            <v>Kayu Perancah</v>
          </cell>
          <cell r="E69" t="str">
            <v>M3</v>
          </cell>
          <cell r="F69">
            <v>5744650</v>
          </cell>
          <cell r="G69" t="str">
            <v xml:space="preserve"> Lokasi Pekerjaan</v>
          </cell>
        </row>
        <row r="70">
          <cell r="C70" t="str">
            <v>M20</v>
          </cell>
          <cell r="D70" t="str">
            <v>B e n s i n (Industri)</v>
          </cell>
          <cell r="E70" t="str">
            <v>LITER</v>
          </cell>
          <cell r="F70">
            <v>12500</v>
          </cell>
          <cell r="G70" t="str">
            <v xml:space="preserve"> Pertamina</v>
          </cell>
        </row>
        <row r="71">
          <cell r="C71" t="str">
            <v>M21</v>
          </cell>
          <cell r="D71" t="str">
            <v>S o l a r (Industri)</v>
          </cell>
          <cell r="E71" t="str">
            <v>LITER</v>
          </cell>
          <cell r="F71">
            <v>10100</v>
          </cell>
          <cell r="G71" t="str">
            <v xml:space="preserve"> Pertamina</v>
          </cell>
        </row>
        <row r="72">
          <cell r="C72" t="str">
            <v>M22</v>
          </cell>
          <cell r="D72" t="str">
            <v>Minyak Pelumas / Olie</v>
          </cell>
          <cell r="E72" t="str">
            <v>LITER</v>
          </cell>
          <cell r="F72">
            <v>67000</v>
          </cell>
          <cell r="G72" t="str">
            <v xml:space="preserve"> Pertamina</v>
          </cell>
        </row>
        <row r="73">
          <cell r="C73" t="str">
            <v>M23</v>
          </cell>
          <cell r="D73" t="str">
            <v>Plastik Filter</v>
          </cell>
          <cell r="E73" t="str">
            <v>M2</v>
          </cell>
          <cell r="F73">
            <v>33750</v>
          </cell>
          <cell r="G73" t="str">
            <v xml:space="preserve"> Lokasi Pekerjaan</v>
          </cell>
        </row>
        <row r="74">
          <cell r="C74" t="str">
            <v>M24</v>
          </cell>
          <cell r="D74" t="str">
            <v>Pipa Galvanis Dia. 1.6"</v>
          </cell>
          <cell r="E74" t="str">
            <v>Batang</v>
          </cell>
          <cell r="F74">
            <v>606000</v>
          </cell>
          <cell r="G74" t="str">
            <v xml:space="preserve"> Lokasi Pekerjaan</v>
          </cell>
        </row>
        <row r="75">
          <cell r="C75" t="str">
            <v>M25</v>
          </cell>
          <cell r="D75" t="str">
            <v>Pipa Porus</v>
          </cell>
          <cell r="E75" t="str">
            <v>M'</v>
          </cell>
          <cell r="F75">
            <v>37000</v>
          </cell>
          <cell r="G75" t="str">
            <v xml:space="preserve"> Lokasi Pekerjaan</v>
          </cell>
        </row>
        <row r="76">
          <cell r="C76" t="str">
            <v>M26</v>
          </cell>
          <cell r="D76" t="str">
            <v>Bahan Agr.Base Kelas A</v>
          </cell>
          <cell r="E76" t="str">
            <v>M3</v>
          </cell>
          <cell r="F76">
            <v>604273.5409251505</v>
          </cell>
          <cell r="G76" t="str">
            <v xml:space="preserve"> Base Camp</v>
          </cell>
        </row>
        <row r="77">
          <cell r="C77" t="str">
            <v>M27</v>
          </cell>
          <cell r="D77" t="str">
            <v>Bahan Agr.Base Kelas B</v>
          </cell>
          <cell r="E77" t="str">
            <v>M3</v>
          </cell>
          <cell r="F77">
            <v>585865.18256722018</v>
          </cell>
          <cell r="G77" t="str">
            <v xml:space="preserve"> Base Camp</v>
          </cell>
        </row>
        <row r="78">
          <cell r="C78" t="str">
            <v>M28</v>
          </cell>
          <cell r="D78" t="str">
            <v>Bahan Agr.Base Kelas C</v>
          </cell>
          <cell r="E78" t="str">
            <v>M3</v>
          </cell>
          <cell r="F78">
            <v>516036.70009954111</v>
          </cell>
          <cell r="G78" t="str">
            <v xml:space="preserve"> Base Camp</v>
          </cell>
        </row>
        <row r="79">
          <cell r="C79" t="str">
            <v>M29</v>
          </cell>
          <cell r="D79" t="str">
            <v>Bahan Agr.Base Kelas C2</v>
          </cell>
          <cell r="E79" t="str">
            <v>M3</v>
          </cell>
          <cell r="F79">
            <v>0</v>
          </cell>
          <cell r="G79" t="str">
            <v xml:space="preserve"> Tidak tersedia</v>
          </cell>
        </row>
        <row r="80">
          <cell r="C80" t="str">
            <v>M30</v>
          </cell>
          <cell r="D80" t="str">
            <v>Geotextile</v>
          </cell>
          <cell r="E80" t="str">
            <v>M2</v>
          </cell>
          <cell r="F80">
            <v>82500</v>
          </cell>
          <cell r="G80" t="str">
            <v xml:space="preserve"> Lokasi Pekerjaan</v>
          </cell>
        </row>
        <row r="81">
          <cell r="C81" t="str">
            <v>M31</v>
          </cell>
          <cell r="D81" t="str">
            <v>Aspal Emulsi</v>
          </cell>
          <cell r="E81" t="str">
            <v>Kg</v>
          </cell>
          <cell r="F81">
            <v>13865.658064516128</v>
          </cell>
          <cell r="G81" t="str">
            <v xml:space="preserve"> Base Camp</v>
          </cell>
        </row>
        <row r="82">
          <cell r="C82" t="str">
            <v>M32</v>
          </cell>
          <cell r="D82" t="str">
            <v>Gebalan Rumput</v>
          </cell>
          <cell r="E82" t="str">
            <v>M2</v>
          </cell>
          <cell r="F82">
            <v>22000</v>
          </cell>
          <cell r="G82" t="str">
            <v xml:space="preserve"> Lokasi Pekerjaan</v>
          </cell>
        </row>
        <row r="83">
          <cell r="C83" t="str">
            <v>M33</v>
          </cell>
          <cell r="D83" t="str">
            <v>Thinner</v>
          </cell>
          <cell r="E83" t="str">
            <v>LITER</v>
          </cell>
          <cell r="F83">
            <v>35400</v>
          </cell>
          <cell r="G83" t="str">
            <v xml:space="preserve"> Lokasi Pekerjaan</v>
          </cell>
        </row>
        <row r="84">
          <cell r="C84" t="str">
            <v>M34</v>
          </cell>
          <cell r="D84" t="str">
            <v>Glass Bead</v>
          </cell>
          <cell r="E84" t="str">
            <v>Kg</v>
          </cell>
          <cell r="F84">
            <v>43800</v>
          </cell>
          <cell r="G84" t="str">
            <v xml:space="preserve"> Lokasi Pekerjaan</v>
          </cell>
        </row>
        <row r="85">
          <cell r="C85" t="str">
            <v>M35a</v>
          </cell>
          <cell r="D85" t="str">
            <v>Pelat Rambu (Eng. Grade)</v>
          </cell>
          <cell r="E85" t="str">
            <v>BH</v>
          </cell>
          <cell r="F85">
            <v>170000</v>
          </cell>
          <cell r="G85" t="str">
            <v xml:space="preserve"> Lokasi Pekerjaan</v>
          </cell>
        </row>
        <row r="86">
          <cell r="C86" t="str">
            <v>M35b</v>
          </cell>
          <cell r="D86" t="str">
            <v>Pelat Rambu (High I. Grade)</v>
          </cell>
          <cell r="E86" t="str">
            <v>BH</v>
          </cell>
          <cell r="F86">
            <v>210000</v>
          </cell>
          <cell r="G86" t="str">
            <v xml:space="preserve"> Lokasi Pekerjaan</v>
          </cell>
        </row>
        <row r="87">
          <cell r="C87" t="str">
            <v>M36</v>
          </cell>
          <cell r="D87" t="str">
            <v>Rel Pengaman</v>
          </cell>
          <cell r="E87" t="str">
            <v>M'</v>
          </cell>
          <cell r="F87">
            <v>188250</v>
          </cell>
          <cell r="G87" t="str">
            <v xml:space="preserve"> Lokasi Pekerjaan</v>
          </cell>
        </row>
        <row r="88">
          <cell r="C88" t="str">
            <v>M37</v>
          </cell>
          <cell r="D88" t="str">
            <v>Beton K-250</v>
          </cell>
          <cell r="E88" t="str">
            <v>M3</v>
          </cell>
          <cell r="F88">
            <v>1621946.7901595978</v>
          </cell>
          <cell r="G88" t="str">
            <v xml:space="preserve"> Lokasi Pekerjaan</v>
          </cell>
        </row>
        <row r="89">
          <cell r="C89" t="str">
            <v>M39a</v>
          </cell>
          <cell r="D89" t="str">
            <v>Baja Tulangan (Polos) U24</v>
          </cell>
          <cell r="E89" t="str">
            <v>Kg</v>
          </cell>
          <cell r="F89">
            <v>14463</v>
          </cell>
          <cell r="G89" t="str">
            <v xml:space="preserve"> Lokasi Pekerjaan</v>
          </cell>
        </row>
        <row r="90">
          <cell r="C90" t="str">
            <v>M39b</v>
          </cell>
          <cell r="D90" t="str">
            <v>Baja Tulangan (Ulir) D32</v>
          </cell>
          <cell r="E90" t="str">
            <v>Kg</v>
          </cell>
          <cell r="F90">
            <v>22303</v>
          </cell>
          <cell r="G90" t="str">
            <v xml:space="preserve"> Lokasi Pekerjaan</v>
          </cell>
        </row>
        <row r="91">
          <cell r="C91" t="str">
            <v>M40</v>
          </cell>
          <cell r="D91" t="str">
            <v>Kapur</v>
          </cell>
          <cell r="E91" t="str">
            <v>M3</v>
          </cell>
          <cell r="F91">
            <v>2014955</v>
          </cell>
          <cell r="G91" t="str">
            <v xml:space="preserve"> Hasil Proses</v>
          </cell>
        </row>
        <row r="92">
          <cell r="C92" t="str">
            <v>M41a</v>
          </cell>
          <cell r="D92" t="str">
            <v>Chipping</v>
          </cell>
          <cell r="E92" t="str">
            <v>M3</v>
          </cell>
          <cell r="F92">
            <v>493793.97545611026</v>
          </cell>
          <cell r="G92" t="str">
            <v xml:space="preserve"> Base Camp</v>
          </cell>
        </row>
        <row r="93">
          <cell r="C93" t="str">
            <v>M41</v>
          </cell>
          <cell r="D93" t="str">
            <v>Chipping (kg)</v>
          </cell>
          <cell r="E93" t="str">
            <v>Kg</v>
          </cell>
          <cell r="F93">
            <v>261.98746575557635</v>
          </cell>
          <cell r="G93" t="str">
            <v xml:space="preserve"> Base Camp</v>
          </cell>
        </row>
        <row r="94">
          <cell r="C94" t="str">
            <v>M42</v>
          </cell>
          <cell r="D94" t="str">
            <v>Cat</v>
          </cell>
          <cell r="E94" t="str">
            <v>Kg</v>
          </cell>
          <cell r="F94">
            <v>48750</v>
          </cell>
          <cell r="G94" t="str">
            <v xml:space="preserve"> Base Camp</v>
          </cell>
        </row>
        <row r="95">
          <cell r="C95" t="str">
            <v>M43</v>
          </cell>
          <cell r="D95" t="str">
            <v>Pemantul Cahaya (Reflector)</v>
          </cell>
          <cell r="E95" t="str">
            <v>Bh.</v>
          </cell>
          <cell r="F95">
            <v>22000</v>
          </cell>
          <cell r="G95" t="str">
            <v xml:space="preserve"> Base Camp</v>
          </cell>
        </row>
        <row r="96">
          <cell r="C96" t="str">
            <v>M44</v>
          </cell>
          <cell r="D96" t="str">
            <v>Pasir Urug</v>
          </cell>
          <cell r="E96" t="str">
            <v>M3</v>
          </cell>
          <cell r="F96">
            <v>328800</v>
          </cell>
          <cell r="G96" t="str">
            <v xml:space="preserve"> Base Camp</v>
          </cell>
        </row>
        <row r="97">
          <cell r="C97" t="str">
            <v>M45</v>
          </cell>
          <cell r="D97" t="str">
            <v>Arbocell</v>
          </cell>
          <cell r="E97" t="str">
            <v>Kg.</v>
          </cell>
          <cell r="F97">
            <v>85000</v>
          </cell>
          <cell r="G97" t="str">
            <v xml:space="preserve"> Base Camp</v>
          </cell>
        </row>
        <row r="98">
          <cell r="C98" t="str">
            <v>M46</v>
          </cell>
          <cell r="D98" t="str">
            <v>Baja Bergelombang</v>
          </cell>
          <cell r="E98" t="str">
            <v>Kg</v>
          </cell>
          <cell r="F98">
            <v>14800</v>
          </cell>
          <cell r="G98" t="str">
            <v xml:space="preserve"> Lokasi Pekerjaan</v>
          </cell>
        </row>
        <row r="99">
          <cell r="C99" t="str">
            <v>M47</v>
          </cell>
          <cell r="D99" t="str">
            <v>Beton K-125</v>
          </cell>
          <cell r="E99" t="str">
            <v>M3</v>
          </cell>
          <cell r="F99">
            <v>1405244.4206347968</v>
          </cell>
          <cell r="G99" t="str">
            <v xml:space="preserve"> Lokasi Pekerjaan</v>
          </cell>
        </row>
        <row r="100">
          <cell r="C100" t="str">
            <v>M48</v>
          </cell>
          <cell r="D100" t="str">
            <v>Baja Struktur</v>
          </cell>
          <cell r="E100" t="str">
            <v>Kg</v>
          </cell>
          <cell r="F100">
            <v>27710</v>
          </cell>
          <cell r="G100" t="str">
            <v xml:space="preserve"> Pelabuhan terdekat</v>
          </cell>
        </row>
        <row r="101">
          <cell r="C101" t="str">
            <v>M49</v>
          </cell>
          <cell r="D101" t="str">
            <v>Tiang Pancang Baja</v>
          </cell>
          <cell r="E101" t="str">
            <v>M'</v>
          </cell>
          <cell r="F101">
            <v>38000</v>
          </cell>
          <cell r="G101" t="str">
            <v xml:space="preserve"> Lokasi Pekerjaan</v>
          </cell>
        </row>
        <row r="102">
          <cell r="C102" t="str">
            <v>M50</v>
          </cell>
          <cell r="D102" t="str">
            <v>Tiang Pancang Beton Pratekan</v>
          </cell>
          <cell r="E102" t="str">
            <v>M3</v>
          </cell>
          <cell r="F102">
            <v>480000</v>
          </cell>
          <cell r="G102" t="str">
            <v xml:space="preserve"> Pelabuhan terdekat</v>
          </cell>
        </row>
        <row r="103">
          <cell r="C103" t="str">
            <v>M51</v>
          </cell>
          <cell r="D103" t="str">
            <v>Kawat Las</v>
          </cell>
          <cell r="E103" t="str">
            <v>Dos</v>
          </cell>
          <cell r="F103">
            <v>89750</v>
          </cell>
          <cell r="G103" t="str">
            <v xml:space="preserve"> Lokasi Pekerjaan</v>
          </cell>
        </row>
        <row r="104">
          <cell r="C104" t="str">
            <v>M52</v>
          </cell>
          <cell r="D104" t="str">
            <v>Pipa Baja</v>
          </cell>
          <cell r="E104" t="str">
            <v>Kg</v>
          </cell>
          <cell r="F104">
            <v>16500</v>
          </cell>
          <cell r="G104" t="str">
            <v xml:space="preserve"> Pelabuhan terdekat</v>
          </cell>
        </row>
        <row r="105">
          <cell r="C105" t="str">
            <v>M53</v>
          </cell>
          <cell r="D105" t="str">
            <v>Minyak Fluks</v>
          </cell>
          <cell r="E105" t="str">
            <v>Liter</v>
          </cell>
          <cell r="F105">
            <v>6237</v>
          </cell>
          <cell r="G105" t="str">
            <v xml:space="preserve"> Base Camp</v>
          </cell>
        </row>
        <row r="106">
          <cell r="C106" t="str">
            <v>M54</v>
          </cell>
          <cell r="D106" t="str">
            <v>Bunker Oil</v>
          </cell>
          <cell r="E106" t="str">
            <v>Liter</v>
          </cell>
          <cell r="F106">
            <v>3300</v>
          </cell>
          <cell r="G106" t="str">
            <v xml:space="preserve"> Base Camp</v>
          </cell>
        </row>
        <row r="107">
          <cell r="C107" t="str">
            <v>M55</v>
          </cell>
          <cell r="D107" t="str">
            <v>Asbuton Halus</v>
          </cell>
          <cell r="E107" t="str">
            <v>Ton</v>
          </cell>
          <cell r="F107">
            <v>365000</v>
          </cell>
          <cell r="G107" t="str">
            <v xml:space="preserve"> Base Camp</v>
          </cell>
        </row>
        <row r="108">
          <cell r="C108" t="str">
            <v>M56</v>
          </cell>
          <cell r="D108" t="str">
            <v>Baja Prategang</v>
          </cell>
          <cell r="E108" t="str">
            <v>Kg</v>
          </cell>
          <cell r="F108">
            <v>27700</v>
          </cell>
          <cell r="G108" t="str">
            <v xml:space="preserve"> Base Camp</v>
          </cell>
        </row>
        <row r="109">
          <cell r="C109" t="str">
            <v>M57a</v>
          </cell>
          <cell r="D109" t="str">
            <v>Baja Tulangan (Polos) U32</v>
          </cell>
          <cell r="E109" t="str">
            <v>Kg</v>
          </cell>
          <cell r="F109">
            <v>17463</v>
          </cell>
          <cell r="G109" t="str">
            <v xml:space="preserve"> Lokasi Pekerjaan</v>
          </cell>
        </row>
        <row r="110">
          <cell r="C110" t="str">
            <v>M57b</v>
          </cell>
          <cell r="D110" t="str">
            <v>Baja Tulangan (Ulir) D39</v>
          </cell>
          <cell r="E110" t="str">
            <v>Kg</v>
          </cell>
          <cell r="F110">
            <v>22303</v>
          </cell>
          <cell r="G110" t="str">
            <v xml:space="preserve"> Lokasi Pekerjaan</v>
          </cell>
        </row>
        <row r="111">
          <cell r="C111" t="str">
            <v>M57c</v>
          </cell>
          <cell r="D111" t="str">
            <v>Baja Tulangan (Ulir) D48</v>
          </cell>
          <cell r="E111" t="str">
            <v>Kg</v>
          </cell>
          <cell r="F111">
            <v>25303</v>
          </cell>
          <cell r="G111" t="str">
            <v xml:space="preserve"> Lokasi Pekerjaan</v>
          </cell>
        </row>
        <row r="112">
          <cell r="C112" t="str">
            <v>M58a</v>
          </cell>
          <cell r="D112" t="str">
            <v>PCI Girder L=17m</v>
          </cell>
          <cell r="E112" t="str">
            <v>Buah</v>
          </cell>
          <cell r="F112">
            <v>86500000</v>
          </cell>
          <cell r="G112" t="str">
            <v xml:space="preserve"> Pelabuhan terdekat</v>
          </cell>
        </row>
        <row r="113">
          <cell r="C113" t="str">
            <v>M58b</v>
          </cell>
          <cell r="D113" t="str">
            <v>PCI Girder L=21m</v>
          </cell>
          <cell r="E113" t="str">
            <v>Buah</v>
          </cell>
          <cell r="F113">
            <v>97500000</v>
          </cell>
          <cell r="G113" t="str">
            <v xml:space="preserve"> Pelabuhan terdekat</v>
          </cell>
        </row>
        <row r="114">
          <cell r="C114" t="str">
            <v>M58c</v>
          </cell>
          <cell r="D114" t="str">
            <v>PCI Girder L=26m</v>
          </cell>
          <cell r="E114" t="str">
            <v>Buah</v>
          </cell>
          <cell r="F114">
            <v>124500000</v>
          </cell>
          <cell r="G114" t="str">
            <v xml:space="preserve"> Pelabuhan terdekat</v>
          </cell>
        </row>
        <row r="115">
          <cell r="C115" t="str">
            <v>M58d</v>
          </cell>
          <cell r="D115" t="str">
            <v>PCI Girder L=32m</v>
          </cell>
          <cell r="E115" t="str">
            <v>Buah</v>
          </cell>
          <cell r="F115">
            <v>157500000</v>
          </cell>
          <cell r="G115" t="str">
            <v xml:space="preserve"> Pelabuhan terdekat</v>
          </cell>
        </row>
        <row r="116">
          <cell r="C116" t="str">
            <v>M58e</v>
          </cell>
          <cell r="D116" t="str">
            <v>PCI Girder L=36m</v>
          </cell>
          <cell r="E116" t="str">
            <v>Buah</v>
          </cell>
          <cell r="F116">
            <v>168500000</v>
          </cell>
          <cell r="G116" t="str">
            <v xml:space="preserve"> Pelabuhan terdekat</v>
          </cell>
        </row>
        <row r="117">
          <cell r="C117" t="str">
            <v>M58f</v>
          </cell>
          <cell r="D117" t="str">
            <v>PCI Girder L=41m</v>
          </cell>
          <cell r="E117" t="str">
            <v>Buah</v>
          </cell>
          <cell r="F117">
            <v>192500000</v>
          </cell>
          <cell r="G117" t="str">
            <v xml:space="preserve"> Pelabuhan terdekat</v>
          </cell>
        </row>
        <row r="118">
          <cell r="C118" t="str">
            <v>M59</v>
          </cell>
          <cell r="D118" t="str">
            <v>Beton K-300</v>
          </cell>
          <cell r="E118" t="str">
            <v>M3</v>
          </cell>
          <cell r="F118">
            <v>1700313.853169455</v>
          </cell>
          <cell r="G118" t="str">
            <v xml:space="preserve"> Lokasi Pekerjaan</v>
          </cell>
        </row>
        <row r="119">
          <cell r="C119" t="str">
            <v>M60</v>
          </cell>
          <cell r="D119" t="str">
            <v>Beton K-175</v>
          </cell>
          <cell r="E119" t="str">
            <v>M3</v>
          </cell>
          <cell r="F119">
            <v>1433347.4360762159</v>
          </cell>
          <cell r="G119" t="str">
            <v xml:space="preserve"> Lokasi Pekerjaan</v>
          </cell>
        </row>
        <row r="120">
          <cell r="C120" t="str">
            <v>M61</v>
          </cell>
          <cell r="D120" t="str">
            <v>Cerucuk</v>
          </cell>
          <cell r="E120" t="str">
            <v>M</v>
          </cell>
          <cell r="F120">
            <v>20125</v>
          </cell>
        </row>
        <row r="121">
          <cell r="C121" t="str">
            <v>M62</v>
          </cell>
          <cell r="D121" t="str">
            <v xml:space="preserve">Elastomer </v>
          </cell>
          <cell r="E121" t="str">
            <v>DM3</v>
          </cell>
          <cell r="F121">
            <v>157000</v>
          </cell>
        </row>
        <row r="122">
          <cell r="C122" t="str">
            <v>M63</v>
          </cell>
          <cell r="D122" t="str">
            <v>Bahan pengawet: kreosot</v>
          </cell>
          <cell r="E122" t="str">
            <v>liter</v>
          </cell>
          <cell r="F122">
            <v>5000</v>
          </cell>
        </row>
        <row r="123">
          <cell r="C123" t="str">
            <v>M64</v>
          </cell>
          <cell r="D123" t="str">
            <v>Mata Kucing</v>
          </cell>
          <cell r="E123" t="str">
            <v>buah</v>
          </cell>
          <cell r="F123">
            <v>83400</v>
          </cell>
        </row>
        <row r="124">
          <cell r="C124" t="str">
            <v>M65</v>
          </cell>
          <cell r="D124" t="str">
            <v>Anchorage</v>
          </cell>
          <cell r="E124" t="str">
            <v>buah</v>
          </cell>
          <cell r="F124">
            <v>1662000</v>
          </cell>
        </row>
        <row r="125">
          <cell r="C125" t="str">
            <v>M66</v>
          </cell>
          <cell r="D125" t="str">
            <v>Anti strpping agent</v>
          </cell>
          <cell r="E125" t="str">
            <v>liter</v>
          </cell>
          <cell r="F125">
            <v>70800</v>
          </cell>
        </row>
        <row r="126">
          <cell r="C126" t="str">
            <v>M67</v>
          </cell>
          <cell r="D126" t="str">
            <v>Bahan Modifikasi</v>
          </cell>
          <cell r="E126" t="str">
            <v>Kg</v>
          </cell>
          <cell r="F126">
            <v>5000</v>
          </cell>
        </row>
        <row r="127">
          <cell r="C127" t="str">
            <v>M68</v>
          </cell>
          <cell r="D127" t="str">
            <v>Beton K-500</v>
          </cell>
          <cell r="E127" t="str">
            <v>M3</v>
          </cell>
          <cell r="F127">
            <v>1912810.9929502669</v>
          </cell>
        </row>
        <row r="128">
          <cell r="C128" t="str">
            <v>M69</v>
          </cell>
          <cell r="D128" t="str">
            <v>Beton K-400</v>
          </cell>
          <cell r="E128" t="str">
            <v>M3</v>
          </cell>
          <cell r="F128">
            <v>1742055.9702343268</v>
          </cell>
        </row>
        <row r="129">
          <cell r="C129" t="str">
            <v>M70</v>
          </cell>
          <cell r="D129" t="str">
            <v>Ducting (Kabel prestress)</v>
          </cell>
          <cell r="E129" t="str">
            <v>M'</v>
          </cell>
          <cell r="F129">
            <v>170000</v>
          </cell>
        </row>
        <row r="130">
          <cell r="C130" t="str">
            <v>M71</v>
          </cell>
          <cell r="D130" t="str">
            <v>Ducting (Strand prestress)</v>
          </cell>
          <cell r="E130" t="str">
            <v>M'</v>
          </cell>
          <cell r="F130">
            <v>60000</v>
          </cell>
        </row>
        <row r="131">
          <cell r="C131" t="str">
            <v>M72</v>
          </cell>
          <cell r="D131" t="str">
            <v>Beton K-350</v>
          </cell>
          <cell r="E131" t="str">
            <v>M3</v>
          </cell>
          <cell r="F131">
            <v>1702292.5377848397</v>
          </cell>
        </row>
        <row r="132">
          <cell r="C132" t="str">
            <v>M73</v>
          </cell>
          <cell r="D132" t="str">
            <v>Multipleks 12 mm</v>
          </cell>
          <cell r="E132" t="str">
            <v>Lbr</v>
          </cell>
          <cell r="F132">
            <v>252146</v>
          </cell>
        </row>
        <row r="133">
          <cell r="C133" t="str">
            <v>M74a</v>
          </cell>
          <cell r="D133" t="str">
            <v>Elastomer jenis 1</v>
          </cell>
          <cell r="E133" t="str">
            <v>buah</v>
          </cell>
          <cell r="F133">
            <v>430000</v>
          </cell>
          <cell r="G133" t="str">
            <v xml:space="preserve"> Base Camp</v>
          </cell>
        </row>
        <row r="134">
          <cell r="C134" t="str">
            <v>M74b</v>
          </cell>
          <cell r="D134" t="str">
            <v>Elastomer jenis 2</v>
          </cell>
          <cell r="E134" t="str">
            <v>buah</v>
          </cell>
          <cell r="F134">
            <v>725000</v>
          </cell>
          <cell r="G134" t="str">
            <v xml:space="preserve"> Base Camp</v>
          </cell>
        </row>
        <row r="135">
          <cell r="C135" t="str">
            <v>M74c</v>
          </cell>
          <cell r="D135" t="str">
            <v>Elastomer jenis 3</v>
          </cell>
          <cell r="E135" t="str">
            <v>buah</v>
          </cell>
          <cell r="F135">
            <v>925000</v>
          </cell>
          <cell r="G135" t="str">
            <v xml:space="preserve"> Base Camp</v>
          </cell>
        </row>
        <row r="136">
          <cell r="C136" t="str">
            <v>M75d</v>
          </cell>
          <cell r="D136" t="str">
            <v>Expansion Tipe Joint Asphaltic Plug</v>
          </cell>
          <cell r="E136" t="str">
            <v>M</v>
          </cell>
          <cell r="F136">
            <v>1150000</v>
          </cell>
          <cell r="G136" t="str">
            <v xml:space="preserve"> Base Camp</v>
          </cell>
        </row>
        <row r="137">
          <cell r="C137" t="str">
            <v>M75e</v>
          </cell>
          <cell r="D137" t="str">
            <v>Expansion Join Tipe Rubber</v>
          </cell>
          <cell r="E137" t="str">
            <v>M</v>
          </cell>
          <cell r="F137">
            <v>1350000</v>
          </cell>
          <cell r="G137" t="str">
            <v xml:space="preserve"> Base Camp</v>
          </cell>
        </row>
        <row r="138">
          <cell r="C138" t="str">
            <v>M75f</v>
          </cell>
          <cell r="D138" t="str">
            <v>Expansion Join Baja Siku</v>
          </cell>
          <cell r="E138" t="str">
            <v>M</v>
          </cell>
          <cell r="F138">
            <v>305000</v>
          </cell>
          <cell r="G138" t="str">
            <v xml:space="preserve"> Base Camp</v>
          </cell>
        </row>
        <row r="139">
          <cell r="C139" t="str">
            <v>M76</v>
          </cell>
          <cell r="D139" t="str">
            <v>Marmer</v>
          </cell>
          <cell r="E139" t="str">
            <v>Buah</v>
          </cell>
          <cell r="F139">
            <v>445000</v>
          </cell>
          <cell r="G139" t="str">
            <v xml:space="preserve"> Base Camp</v>
          </cell>
        </row>
        <row r="140">
          <cell r="C140" t="str">
            <v>M77</v>
          </cell>
          <cell r="D140" t="str">
            <v>Kerb Type A</v>
          </cell>
          <cell r="E140" t="str">
            <v>Buah</v>
          </cell>
          <cell r="F140">
            <v>45000</v>
          </cell>
          <cell r="G140" t="str">
            <v xml:space="preserve"> Base Camp</v>
          </cell>
        </row>
        <row r="141">
          <cell r="C141" t="str">
            <v>M78</v>
          </cell>
          <cell r="D141" t="str">
            <v>Paving Block K 300, t=6 cm</v>
          </cell>
          <cell r="E141" t="str">
            <v>M2</v>
          </cell>
          <cell r="F141">
            <v>40165.199999999997</v>
          </cell>
          <cell r="G141" t="str">
            <v xml:space="preserve"> Lokasi Pekerjaan</v>
          </cell>
        </row>
        <row r="142">
          <cell r="C142" t="str">
            <v>M79</v>
          </cell>
          <cell r="D142" t="str">
            <v>Mini Timber Pile</v>
          </cell>
          <cell r="E142" t="str">
            <v>Buah</v>
          </cell>
          <cell r="F142">
            <v>30000</v>
          </cell>
          <cell r="G142" t="str">
            <v xml:space="preserve"> Lokasi Pekerjaan</v>
          </cell>
        </row>
        <row r="143">
          <cell r="C143" t="str">
            <v>M80</v>
          </cell>
          <cell r="D143" t="str">
            <v>Expansion Joint Tipe Torma</v>
          </cell>
          <cell r="E143" t="str">
            <v>M1</v>
          </cell>
          <cell r="F143">
            <v>1325000</v>
          </cell>
          <cell r="G143" t="str">
            <v xml:space="preserve"> Lokasi Pekerjaan</v>
          </cell>
        </row>
        <row r="144">
          <cell r="C144" t="str">
            <v>M81</v>
          </cell>
          <cell r="D144" t="str">
            <v>Strip Bearing</v>
          </cell>
          <cell r="E144" t="str">
            <v>Buah</v>
          </cell>
          <cell r="F144">
            <v>255000</v>
          </cell>
          <cell r="G144" t="str">
            <v xml:space="preserve"> Lokasi Pekerjaan</v>
          </cell>
        </row>
        <row r="145">
          <cell r="C145" t="str">
            <v>M82</v>
          </cell>
          <cell r="D145" t="str">
            <v>Joint Socket Pile 35x35</v>
          </cell>
          <cell r="E145" t="str">
            <v>Set</v>
          </cell>
          <cell r="F145">
            <v>670000</v>
          </cell>
          <cell r="G145" t="str">
            <v xml:space="preserve"> Lokasi Pekerjaan</v>
          </cell>
        </row>
        <row r="146">
          <cell r="C146" t="str">
            <v>M83</v>
          </cell>
          <cell r="D146" t="str">
            <v>Joint Socket Pile 16x16x16</v>
          </cell>
          <cell r="E146" t="str">
            <v>Set</v>
          </cell>
          <cell r="F146">
            <v>75000</v>
          </cell>
          <cell r="G146" t="str">
            <v xml:space="preserve"> Lokasi Pekerjaan</v>
          </cell>
        </row>
        <row r="147">
          <cell r="C147" t="str">
            <v>M84</v>
          </cell>
          <cell r="D147" t="str">
            <v>Mikro Pile 16x16x16</v>
          </cell>
          <cell r="E147" t="str">
            <v>M1</v>
          </cell>
          <cell r="F147">
            <v>68000</v>
          </cell>
          <cell r="G147" t="str">
            <v xml:space="preserve"> Lokasi Pekerjaan</v>
          </cell>
        </row>
        <row r="148">
          <cell r="C148" t="str">
            <v>M85</v>
          </cell>
          <cell r="D148" t="str">
            <v>Matras Concrete</v>
          </cell>
          <cell r="E148" t="str">
            <v>Buah</v>
          </cell>
          <cell r="F148">
            <v>450000</v>
          </cell>
          <cell r="G148" t="str">
            <v xml:space="preserve"> Lokasi Pekerjaan</v>
          </cell>
        </row>
        <row r="149">
          <cell r="C149" t="str">
            <v>M86</v>
          </cell>
          <cell r="D149" t="str">
            <v>Assetilline</v>
          </cell>
          <cell r="E149" t="str">
            <v>Botol</v>
          </cell>
          <cell r="F149">
            <v>260000</v>
          </cell>
          <cell r="G149" t="str">
            <v xml:space="preserve"> Lokasi Pekerjaan</v>
          </cell>
        </row>
        <row r="150">
          <cell r="C150" t="str">
            <v>M87</v>
          </cell>
          <cell r="D150" t="str">
            <v>Oxygen</v>
          </cell>
          <cell r="E150" t="str">
            <v>Botol</v>
          </cell>
          <cell r="F150">
            <v>130000</v>
          </cell>
          <cell r="G150" t="str">
            <v xml:space="preserve"> Lokasi Pekerjaan</v>
          </cell>
        </row>
        <row r="151">
          <cell r="C151" t="str">
            <v>M88</v>
          </cell>
          <cell r="D151" t="str">
            <v>Batu Bara</v>
          </cell>
          <cell r="E151" t="str">
            <v>Kg</v>
          </cell>
          <cell r="F151">
            <v>700</v>
          </cell>
          <cell r="G151" t="str">
            <v xml:space="preserve"> Lokasi Pekerjaan</v>
          </cell>
        </row>
        <row r="152">
          <cell r="C152" t="str">
            <v>M24a</v>
          </cell>
          <cell r="D152" t="str">
            <v>Pipa Galvanis Dia 3"</v>
          </cell>
          <cell r="E152" t="str">
            <v>M</v>
          </cell>
          <cell r="F152">
            <v>321295</v>
          </cell>
          <cell r="G152" t="str">
            <v xml:space="preserve"> Lokasi Pekerjaan</v>
          </cell>
        </row>
        <row r="153">
          <cell r="C153" t="str">
            <v>M25a</v>
          </cell>
          <cell r="D153" t="str">
            <v>Pipa Galvanis Dia 1,5"</v>
          </cell>
          <cell r="E153" t="str">
            <v>M</v>
          </cell>
          <cell r="F153">
            <v>151524</v>
          </cell>
          <cell r="G153" t="str">
            <v xml:space="preserve"> Lokasi Pekerjaan</v>
          </cell>
        </row>
        <row r="154">
          <cell r="C154" t="str">
            <v>M91</v>
          </cell>
          <cell r="D154" t="str">
            <v>Agregat Pecah Mesin 0-5 mm</v>
          </cell>
          <cell r="E154" t="str">
            <v>M3</v>
          </cell>
          <cell r="F154">
            <v>491166.1672448882</v>
          </cell>
          <cell r="G154" t="str">
            <v>Base Camp</v>
          </cell>
        </row>
        <row r="155">
          <cell r="C155" t="str">
            <v>M92</v>
          </cell>
          <cell r="D155" t="str">
            <v>Agregat Pecah Mesin 5 - 10 &amp; 10 - 20 mm</v>
          </cell>
          <cell r="E155" t="str">
            <v>M3</v>
          </cell>
          <cell r="F155">
            <v>493793.97545611026</v>
          </cell>
          <cell r="G155" t="str">
            <v>Base Camp</v>
          </cell>
        </row>
        <row r="156">
          <cell r="C156" t="str">
            <v>M93</v>
          </cell>
          <cell r="D156" t="str">
            <v>Agregat Pecah Mesin 20 - 30 mm</v>
          </cell>
          <cell r="E156" t="str">
            <v>M3</v>
          </cell>
          <cell r="F156">
            <v>493793.97545611026</v>
          </cell>
          <cell r="G156" t="str">
            <v>Base Camp</v>
          </cell>
        </row>
        <row r="157">
          <cell r="C157" t="str">
            <v>M94</v>
          </cell>
          <cell r="D157" t="str">
            <v>Joint Sealent</v>
          </cell>
          <cell r="E157" t="str">
            <v>Kg</v>
          </cell>
          <cell r="F157">
            <v>40650</v>
          </cell>
          <cell r="G157" t="str">
            <v xml:space="preserve"> Lokasi Pekerjaan</v>
          </cell>
        </row>
        <row r="158">
          <cell r="C158" t="str">
            <v>M95</v>
          </cell>
          <cell r="D158" t="str">
            <v>Cat Anti Karat</v>
          </cell>
          <cell r="E158" t="str">
            <v>Kg</v>
          </cell>
          <cell r="F158">
            <v>50650</v>
          </cell>
          <cell r="G158" t="str">
            <v xml:space="preserve"> Lokasi Pekerjaan</v>
          </cell>
        </row>
        <row r="159">
          <cell r="C159" t="str">
            <v>M96</v>
          </cell>
          <cell r="D159" t="str">
            <v>Expansion Cap</v>
          </cell>
          <cell r="E159" t="str">
            <v>M2</v>
          </cell>
          <cell r="F159">
            <v>6050</v>
          </cell>
          <cell r="G159" t="str">
            <v xml:space="preserve"> Lokasi Pekerjaan</v>
          </cell>
        </row>
        <row r="160">
          <cell r="C160" t="str">
            <v>M97</v>
          </cell>
          <cell r="D160" t="str">
            <v>Polytene 125 mikron</v>
          </cell>
          <cell r="E160" t="str">
            <v>Kg</v>
          </cell>
          <cell r="F160">
            <v>19250</v>
          </cell>
          <cell r="G160" t="str">
            <v xml:space="preserve"> Lokasi Pekerjaan</v>
          </cell>
        </row>
        <row r="161">
          <cell r="C161" t="str">
            <v>M98</v>
          </cell>
          <cell r="D161" t="str">
            <v>Curing Compound</v>
          </cell>
          <cell r="E161" t="str">
            <v>Ltr</v>
          </cell>
          <cell r="F161">
            <v>38500</v>
          </cell>
          <cell r="G161" t="str">
            <v xml:space="preserve"> Lokasi Pekerjaan</v>
          </cell>
        </row>
        <row r="162">
          <cell r="C162" t="str">
            <v>M99</v>
          </cell>
          <cell r="D162" t="str">
            <v>Kayu Acuan</v>
          </cell>
          <cell r="E162" t="str">
            <v>M3</v>
          </cell>
          <cell r="F162">
            <v>5744650</v>
          </cell>
          <cell r="G162" t="str">
            <v xml:space="preserve"> Lokasi Pekerjaan</v>
          </cell>
        </row>
        <row r="163">
          <cell r="C163" t="str">
            <v>M67a</v>
          </cell>
          <cell r="D163" t="str">
            <v>Additive</v>
          </cell>
          <cell r="E163" t="str">
            <v>Ltr</v>
          </cell>
          <cell r="F163">
            <v>38500</v>
          </cell>
          <cell r="G163" t="str">
            <v xml:space="preserve"> Lokasi Pekerjaan</v>
          </cell>
        </row>
        <row r="164">
          <cell r="C164" t="str">
            <v>M100</v>
          </cell>
          <cell r="D164" t="str">
            <v>Casing</v>
          </cell>
          <cell r="E164" t="str">
            <v>M2</v>
          </cell>
          <cell r="F164">
            <v>9000</v>
          </cell>
          <cell r="G164" t="str">
            <v xml:space="preserve"> Lokasi Pekerjaan</v>
          </cell>
        </row>
        <row r="165">
          <cell r="C165" t="str">
            <v>M38</v>
          </cell>
          <cell r="D165" t="str">
            <v>Patok Beton K-175</v>
          </cell>
          <cell r="E165" t="str">
            <v>buah</v>
          </cell>
          <cell r="F165">
            <v>839316.72519403195</v>
          </cell>
          <cell r="G165" t="str">
            <v xml:space="preserve"> Lokasi Pekerjaan</v>
          </cell>
        </row>
        <row r="166">
          <cell r="C166" t="str">
            <v>M24c</v>
          </cell>
          <cell r="D166" t="str">
            <v>Pipa PVC Dia 2" Type D</v>
          </cell>
          <cell r="E166" t="str">
            <v>M</v>
          </cell>
          <cell r="F166">
            <v>17977</v>
          </cell>
          <cell r="G166" t="str">
            <v xml:space="preserve"> Lokasi Pekerjaan</v>
          </cell>
        </row>
        <row r="167">
          <cell r="C167" t="str">
            <v>M24d</v>
          </cell>
          <cell r="D167" t="str">
            <v>Pipa PVC Dia 4" Type D</v>
          </cell>
          <cell r="E167" t="str">
            <v>M</v>
          </cell>
          <cell r="F167">
            <v>54338</v>
          </cell>
          <cell r="G167" t="str">
            <v xml:space="preserve"> Lokasi Pekerjaan</v>
          </cell>
        </row>
        <row r="168">
          <cell r="C168" t="str">
            <v>M403</v>
          </cell>
          <cell r="D168" t="str">
            <v>Plamir tembok</v>
          </cell>
          <cell r="E168" t="str">
            <v>Kg</v>
          </cell>
          <cell r="F168">
            <v>28250</v>
          </cell>
          <cell r="G168" t="str">
            <v xml:space="preserve"> Lokasi Pekerjaan</v>
          </cell>
        </row>
        <row r="169">
          <cell r="C169" t="str">
            <v>M410</v>
          </cell>
          <cell r="D169" t="str">
            <v>Cat Meni besi</v>
          </cell>
          <cell r="E169" t="str">
            <v>Kg</v>
          </cell>
          <cell r="F169">
            <v>50688</v>
          </cell>
          <cell r="G169" t="str">
            <v xml:space="preserve"> Lokasi Pekerjaan</v>
          </cell>
        </row>
        <row r="170">
          <cell r="C170" t="str">
            <v>M412</v>
          </cell>
          <cell r="D170" t="str">
            <v>Cat dasar tembok</v>
          </cell>
          <cell r="E170" t="str">
            <v>Kg</v>
          </cell>
          <cell r="F170">
            <v>42578</v>
          </cell>
          <cell r="G170" t="str">
            <v xml:space="preserve"> Lokasi Pekerjaan</v>
          </cell>
        </row>
        <row r="171">
          <cell r="C171" t="str">
            <v>M413</v>
          </cell>
          <cell r="D171" t="str">
            <v>Cat dasar besi</v>
          </cell>
          <cell r="E171" t="str">
            <v>Kg</v>
          </cell>
          <cell r="F171">
            <v>75289</v>
          </cell>
          <cell r="G171" t="str">
            <v xml:space="preserve"> Lokasi Pekerjaan</v>
          </cell>
        </row>
        <row r="172">
          <cell r="C172" t="str">
            <v>M415</v>
          </cell>
          <cell r="D172" t="str">
            <v>Cat tembok</v>
          </cell>
          <cell r="E172" t="str">
            <v>Kg</v>
          </cell>
          <cell r="F172">
            <v>116650</v>
          </cell>
          <cell r="G172" t="str">
            <v xml:space="preserve"> Lokasi Pekerjaan</v>
          </cell>
        </row>
        <row r="173">
          <cell r="C173" t="str">
            <v>M416</v>
          </cell>
          <cell r="D173" t="str">
            <v>Cat besi</v>
          </cell>
          <cell r="E173" t="str">
            <v>Kg</v>
          </cell>
          <cell r="F173">
            <v>102458</v>
          </cell>
          <cell r="G173" t="str">
            <v xml:space="preserve"> Lokasi Pekerjaan</v>
          </cell>
        </row>
        <row r="174">
          <cell r="C174" t="str">
            <v>M099</v>
          </cell>
          <cell r="D174" t="str">
            <v>Papan Kayu Jati Ex Malang (3x30) cm</v>
          </cell>
          <cell r="E174" t="str">
            <v>m3</v>
          </cell>
          <cell r="F174">
            <v>0</v>
          </cell>
          <cell r="G174" t="str">
            <v xml:space="preserve"> Lokasi Pekerjaan</v>
          </cell>
        </row>
        <row r="175">
          <cell r="C175" t="str">
            <v>M114</v>
          </cell>
          <cell r="D175" t="str">
            <v>Besi strip</v>
          </cell>
          <cell r="E175" t="str">
            <v>Kg</v>
          </cell>
          <cell r="F175">
            <v>14193</v>
          </cell>
          <cell r="G175" t="str">
            <v xml:space="preserve"> Lokasi Pekerjaan</v>
          </cell>
        </row>
        <row r="176">
          <cell r="C176" t="str">
            <v>M146</v>
          </cell>
          <cell r="D176" t="str">
            <v>Baut segala ukuran</v>
          </cell>
          <cell r="E176" t="str">
            <v>Kg</v>
          </cell>
          <cell r="F176">
            <v>27700</v>
          </cell>
          <cell r="G176" t="str">
            <v xml:space="preserve"> Lokasi Pekerjaan</v>
          </cell>
        </row>
        <row r="177">
          <cell r="C177" t="str">
            <v>M117</v>
          </cell>
          <cell r="D177" t="str">
            <v>Angker Bar F 22 mm</v>
          </cell>
          <cell r="E177" t="str">
            <v>Kg</v>
          </cell>
          <cell r="F177">
            <v>0</v>
          </cell>
          <cell r="G177" t="str">
            <v xml:space="preserve"> Lokasi Pekerjaan</v>
          </cell>
        </row>
        <row r="178">
          <cell r="C178" t="str">
            <v>M116</v>
          </cell>
          <cell r="D178" t="str">
            <v>Baja Profil</v>
          </cell>
          <cell r="E178" t="str">
            <v>Kg</v>
          </cell>
          <cell r="F178">
            <v>27710</v>
          </cell>
          <cell r="G178" t="str">
            <v xml:space="preserve"> Lokasi Pekerjaan</v>
          </cell>
        </row>
        <row r="179">
          <cell r="C179" t="str">
            <v>M045</v>
          </cell>
          <cell r="D179" t="str">
            <v>Buis Beton dia 0,3</v>
          </cell>
          <cell r="E179" t="str">
            <v>Bh</v>
          </cell>
          <cell r="F179">
            <v>70693</v>
          </cell>
          <cell r="G179" t="str">
            <v xml:space="preserve"> Lokasi Pekerjaan</v>
          </cell>
        </row>
        <row r="180">
          <cell r="C180" t="str">
            <v>M046</v>
          </cell>
          <cell r="D180" t="str">
            <v>Buis Beton dia 0,4</v>
          </cell>
          <cell r="E180" t="str">
            <v>Bh</v>
          </cell>
          <cell r="F180">
            <v>89617</v>
          </cell>
          <cell r="G180" t="str">
            <v xml:space="preserve"> Lokasi Pekerjaan</v>
          </cell>
        </row>
        <row r="181">
          <cell r="C181" t="str">
            <v>M048</v>
          </cell>
          <cell r="D181" t="str">
            <v>Buis Beton dia 0,6</v>
          </cell>
          <cell r="E181" t="str">
            <v>Bh</v>
          </cell>
          <cell r="F181">
            <v>162202</v>
          </cell>
          <cell r="G181" t="str">
            <v xml:space="preserve"> Lokasi Pekerjaan</v>
          </cell>
        </row>
        <row r="182">
          <cell r="C182" t="str">
            <v>M022</v>
          </cell>
          <cell r="D182" t="str">
            <v>Batu Bata</v>
          </cell>
          <cell r="E182" t="str">
            <v>Bh</v>
          </cell>
          <cell r="F182">
            <v>1352</v>
          </cell>
          <cell r="G182" t="str">
            <v xml:space="preserve"> Lokasi Pekerjaan</v>
          </cell>
        </row>
        <row r="183">
          <cell r="C183" t="str">
            <v>M38</v>
          </cell>
          <cell r="D183" t="str">
            <v>Patok Beton K-175</v>
          </cell>
          <cell r="E183" t="str">
            <v>buah</v>
          </cell>
          <cell r="F183">
            <v>839316.72519403195</v>
          </cell>
          <cell r="G183" t="str">
            <v xml:space="preserve"> Lokasi Pekerjaan</v>
          </cell>
        </row>
        <row r="184">
          <cell r="C184" t="str">
            <v>M101</v>
          </cell>
          <cell r="D184" t="str">
            <v>Kabel NYY 2x2.5 mm</v>
          </cell>
          <cell r="E184" t="str">
            <v>m¹</v>
          </cell>
          <cell r="F184">
            <v>18700</v>
          </cell>
          <cell r="G184" t="str">
            <v xml:space="preserve"> Lokasi Pekerjaan</v>
          </cell>
        </row>
        <row r="185">
          <cell r="C185" t="str">
            <v>M102</v>
          </cell>
          <cell r="D185" t="str">
            <v>Tiang Lengkung Flandess / baut -6",  5", 3"</v>
          </cell>
          <cell r="E185" t="str">
            <v>bh</v>
          </cell>
          <cell r="F185">
            <v>4000000</v>
          </cell>
          <cell r="G185" t="str">
            <v xml:space="preserve"> Lokasi Pekerjaan</v>
          </cell>
        </row>
        <row r="186">
          <cell r="C186" t="str">
            <v>M103</v>
          </cell>
          <cell r="D186" t="str">
            <v>MCB 1 Phase 6 A</v>
          </cell>
          <cell r="E186" t="str">
            <v>bh</v>
          </cell>
          <cell r="F186">
            <v>44700</v>
          </cell>
          <cell r="G186" t="str">
            <v xml:space="preserve"> Lokasi Pekerjaan</v>
          </cell>
        </row>
        <row r="187">
          <cell r="C187" t="str">
            <v>M104</v>
          </cell>
          <cell r="D187" t="str">
            <v>Armature Tipe A-HPS-T250 W (SONT 250 W)</v>
          </cell>
          <cell r="E187" t="str">
            <v>Unit</v>
          </cell>
          <cell r="F187">
            <v>3550000</v>
          </cell>
          <cell r="G187" t="str">
            <v xml:space="preserve"> Lokasi Pekerjaan</v>
          </cell>
        </row>
        <row r="188">
          <cell r="C188" t="str">
            <v>M105</v>
          </cell>
          <cell r="D188" t="str">
            <v>Terminal Block 20 Amp 4 pool</v>
          </cell>
          <cell r="E188" t="str">
            <v>bh</v>
          </cell>
          <cell r="F188">
            <v>31400</v>
          </cell>
          <cell r="G188" t="str">
            <v xml:space="preserve"> Lokasi Pekerjaan</v>
          </cell>
        </row>
        <row r="191">
          <cell r="E191" t="str">
            <v>Malang,</v>
          </cell>
        </row>
        <row r="192">
          <cell r="E192" t="str">
            <v>KEPALA DINAS PEKERJAAN UMUM, PERUMAHAN</v>
          </cell>
        </row>
        <row r="193">
          <cell r="E193" t="str">
            <v>DAN PENGAWASAN BANGUNAN KOTA MALANG</v>
          </cell>
        </row>
        <row r="199">
          <cell r="E199" t="str">
            <v>Dr.Ir.Drs. J. E. SULISTYONO, M.Si</v>
          </cell>
        </row>
        <row r="200">
          <cell r="E200" t="str">
            <v>Pembina Tk.I</v>
          </cell>
        </row>
        <row r="201">
          <cell r="E201" t="str">
            <v>NIP. 19620621 199202 1 001</v>
          </cell>
        </row>
      </sheetData>
      <sheetData sheetId="21"/>
      <sheetData sheetId="22">
        <row r="5">
          <cell r="K5" t="str">
            <v>E01</v>
          </cell>
          <cell r="O5" t="str">
            <v>E02</v>
          </cell>
          <cell r="S5" t="str">
            <v>E03</v>
          </cell>
          <cell r="W5" t="str">
            <v>E04</v>
          </cell>
          <cell r="AA5" t="str">
            <v>E05</v>
          </cell>
          <cell r="AE5" t="str">
            <v>E06</v>
          </cell>
          <cell r="AI5" t="str">
            <v>E07</v>
          </cell>
          <cell r="AM5" t="str">
            <v>E08</v>
          </cell>
          <cell r="AQ5" t="str">
            <v>E09</v>
          </cell>
          <cell r="AU5" t="str">
            <v>E10</v>
          </cell>
          <cell r="AY5" t="str">
            <v>E11</v>
          </cell>
          <cell r="BC5" t="str">
            <v>E12</v>
          </cell>
          <cell r="BG5" t="str">
            <v>E13</v>
          </cell>
          <cell r="BK5" t="str">
            <v>E14</v>
          </cell>
          <cell r="BO5" t="str">
            <v>E15</v>
          </cell>
          <cell r="BS5" t="str">
            <v>E16</v>
          </cell>
          <cell r="BW5" t="str">
            <v>E17</v>
          </cell>
          <cell r="CA5" t="str">
            <v>E18</v>
          </cell>
          <cell r="CE5" t="str">
            <v>E19</v>
          </cell>
          <cell r="CI5" t="str">
            <v>E20</v>
          </cell>
          <cell r="CM5" t="str">
            <v>E21</v>
          </cell>
          <cell r="CQ5" t="str">
            <v>E22</v>
          </cell>
          <cell r="CU5" t="str">
            <v>E23</v>
          </cell>
          <cell r="CY5" t="str">
            <v>E24</v>
          </cell>
          <cell r="DC5" t="str">
            <v>E25</v>
          </cell>
          <cell r="DG5" t="str">
            <v>E26</v>
          </cell>
          <cell r="DK5" t="str">
            <v>E27</v>
          </cell>
          <cell r="DO5" t="str">
            <v>E28</v>
          </cell>
          <cell r="DS5" t="str">
            <v>E29</v>
          </cell>
          <cell r="DW5" t="str">
            <v>E30</v>
          </cell>
          <cell r="EA5" t="str">
            <v>E31</v>
          </cell>
          <cell r="EE5" t="str">
            <v>E32</v>
          </cell>
          <cell r="EI5" t="str">
            <v>E33</v>
          </cell>
          <cell r="EM5" t="str">
            <v>E34</v>
          </cell>
          <cell r="EQ5" t="str">
            <v>E34a</v>
          </cell>
          <cell r="EU5" t="str">
            <v>E35</v>
          </cell>
          <cell r="EY5" t="str">
            <v>E36</v>
          </cell>
          <cell r="FC5" t="str">
            <v>E37</v>
          </cell>
          <cell r="FG5" t="str">
            <v>E38</v>
          </cell>
          <cell r="FK5" t="str">
            <v>E39</v>
          </cell>
          <cell r="FO5" t="str">
            <v>E40</v>
          </cell>
          <cell r="FS5" t="str">
            <v>E41</v>
          </cell>
          <cell r="FW5" t="str">
            <v>E42</v>
          </cell>
          <cell r="GA5" t="str">
            <v>E43</v>
          </cell>
          <cell r="GE5" t="str">
            <v>E44</v>
          </cell>
          <cell r="GI5" t="str">
            <v>E45</v>
          </cell>
          <cell r="GM5" t="str">
            <v>E46</v>
          </cell>
          <cell r="GQ5" t="str">
            <v>E47</v>
          </cell>
          <cell r="GU5" t="str">
            <v>E48</v>
          </cell>
          <cell r="GY5" t="str">
            <v>E49</v>
          </cell>
          <cell r="HC5" t="str">
            <v>E50</v>
          </cell>
          <cell r="HG5" t="str">
            <v>E51</v>
          </cell>
          <cell r="HK5" t="str">
            <v>E52</v>
          </cell>
        </row>
        <row r="6">
          <cell r="C6" t="str">
            <v>E01</v>
          </cell>
          <cell r="D6" t="str">
            <v>ASPHALT MIXING PLANT</v>
          </cell>
          <cell r="E6">
            <v>3925578900</v>
          </cell>
          <cell r="F6">
            <v>10</v>
          </cell>
          <cell r="G6">
            <v>1500</v>
          </cell>
          <cell r="H6">
            <v>0.83</v>
          </cell>
          <cell r="K6" t="str">
            <v>Tenaga</v>
          </cell>
          <cell r="L6" t="str">
            <v>Pw</v>
          </cell>
          <cell r="M6">
            <v>294</v>
          </cell>
          <cell r="N6" t="str">
            <v>HP</v>
          </cell>
          <cell r="O6" t="str">
            <v>Tenaga</v>
          </cell>
          <cell r="P6" t="str">
            <v>Pw</v>
          </cell>
          <cell r="Q6">
            <v>72.400000000000006</v>
          </cell>
          <cell r="R6" t="str">
            <v>HP</v>
          </cell>
          <cell r="S6" t="str">
            <v>Tenaga</v>
          </cell>
          <cell r="T6" t="str">
            <v>Pw</v>
          </cell>
          <cell r="U6">
            <v>4</v>
          </cell>
          <cell r="V6" t="str">
            <v>HP</v>
          </cell>
          <cell r="W6" t="str">
            <v>Tenaga</v>
          </cell>
          <cell r="X6" t="str">
            <v>Pw</v>
          </cell>
          <cell r="Y6">
            <v>155</v>
          </cell>
          <cell r="Z6" t="str">
            <v>HP</v>
          </cell>
          <cell r="AA6" t="str">
            <v>Tenaga</v>
          </cell>
          <cell r="AB6" t="str">
            <v>Pw</v>
          </cell>
          <cell r="AC6">
            <v>75</v>
          </cell>
          <cell r="AD6" t="str">
            <v>HP</v>
          </cell>
          <cell r="AE6" t="str">
            <v>Tenaga</v>
          </cell>
          <cell r="AF6" t="str">
            <v>Pw</v>
          </cell>
          <cell r="AG6">
            <v>20</v>
          </cell>
          <cell r="AH6" t="str">
            <v>HP</v>
          </cell>
          <cell r="AI6" t="str">
            <v>Tenaga</v>
          </cell>
          <cell r="AJ6" t="str">
            <v>Pw</v>
          </cell>
          <cell r="AK6">
            <v>138</v>
          </cell>
          <cell r="AL6" t="str">
            <v>HP</v>
          </cell>
          <cell r="AM6" t="str">
            <v>Kapasitas bak</v>
          </cell>
          <cell r="AN6" t="str">
            <v>V</v>
          </cell>
          <cell r="AO6">
            <v>3.5</v>
          </cell>
          <cell r="AP6" t="str">
            <v>ton</v>
          </cell>
          <cell r="AQ6" t="str">
            <v>Tenaga</v>
          </cell>
          <cell r="AR6" t="str">
            <v>Pw</v>
          </cell>
          <cell r="AS6">
            <v>190</v>
          </cell>
          <cell r="AT6" t="str">
            <v>HP</v>
          </cell>
          <cell r="AU6" t="str">
            <v>Tenaga</v>
          </cell>
          <cell r="AV6" t="str">
            <v>Pw</v>
          </cell>
          <cell r="AW6">
            <v>133</v>
          </cell>
          <cell r="AX6" t="str">
            <v>HP</v>
          </cell>
          <cell r="AY6" t="str">
            <v>Tenaga</v>
          </cell>
          <cell r="AZ6" t="str">
            <v>Pw</v>
          </cell>
          <cell r="BA6">
            <v>190</v>
          </cell>
          <cell r="BB6" t="str">
            <v>HP</v>
          </cell>
          <cell r="BC6" t="str">
            <v>Tenaga</v>
          </cell>
          <cell r="BD6" t="str">
            <v>Pw</v>
          </cell>
          <cell r="BE6">
            <v>180</v>
          </cell>
          <cell r="BF6" t="str">
            <v>HP</v>
          </cell>
          <cell r="BG6" t="str">
            <v>Tenaga</v>
          </cell>
          <cell r="BH6" t="str">
            <v>Pw</v>
          </cell>
          <cell r="BI6">
            <v>135</v>
          </cell>
          <cell r="BJ6" t="str">
            <v>HP</v>
          </cell>
          <cell r="BK6" t="str">
            <v>Tenaga</v>
          </cell>
          <cell r="BL6" t="str">
            <v>Pw</v>
          </cell>
          <cell r="BM6">
            <v>70</v>
          </cell>
          <cell r="BN6" t="str">
            <v>HP</v>
          </cell>
          <cell r="BO6" t="str">
            <v>Tenaga</v>
          </cell>
          <cell r="BP6" t="str">
            <v>Pw</v>
          </cell>
          <cell r="BQ6">
            <v>96</v>
          </cell>
          <cell r="BR6" t="str">
            <v>HP</v>
          </cell>
          <cell r="BS6" t="str">
            <v>Tenaga</v>
          </cell>
          <cell r="BT6" t="str">
            <v>Pw</v>
          </cell>
          <cell r="BU6">
            <v>55</v>
          </cell>
          <cell r="BV6" t="str">
            <v>HP</v>
          </cell>
          <cell r="BW6" t="str">
            <v>Tenaga</v>
          </cell>
          <cell r="BX6" t="str">
            <v>Pw</v>
          </cell>
          <cell r="BY6">
            <v>82</v>
          </cell>
          <cell r="BZ6" t="str">
            <v>HP</v>
          </cell>
          <cell r="CA6" t="str">
            <v>Tenaga</v>
          </cell>
          <cell r="CB6" t="str">
            <v>Pw</v>
          </cell>
          <cell r="CC6">
            <v>100.5</v>
          </cell>
          <cell r="CD6" t="str">
            <v>HP</v>
          </cell>
          <cell r="CE6" t="str">
            <v>Tenaga</v>
          </cell>
          <cell r="CF6" t="str">
            <v>Pw</v>
          </cell>
          <cell r="CG6">
            <v>82</v>
          </cell>
          <cell r="CH6" t="str">
            <v>HP</v>
          </cell>
          <cell r="CI6" t="str">
            <v>Tenaga</v>
          </cell>
          <cell r="CJ6" t="str">
            <v>Pw</v>
          </cell>
          <cell r="CK6">
            <v>5.5</v>
          </cell>
          <cell r="CL6" t="str">
            <v>HP</v>
          </cell>
          <cell r="CM6" t="str">
            <v>Tenaga</v>
          </cell>
          <cell r="CN6" t="str">
            <v>Pw</v>
          </cell>
          <cell r="CO6">
            <v>220</v>
          </cell>
          <cell r="CP6" t="str">
            <v>HP</v>
          </cell>
          <cell r="CQ6" t="str">
            <v>Tenaga</v>
          </cell>
          <cell r="CR6" t="str">
            <v>Pw</v>
          </cell>
          <cell r="CS6">
            <v>6</v>
          </cell>
          <cell r="CT6" t="str">
            <v>HP</v>
          </cell>
          <cell r="CU6" t="str">
            <v>Tenaga</v>
          </cell>
          <cell r="CV6" t="str">
            <v>Pw</v>
          </cell>
          <cell r="CW6">
            <v>100</v>
          </cell>
          <cell r="CX6" t="str">
            <v>HP</v>
          </cell>
          <cell r="CY6" t="str">
            <v>Tenaga</v>
          </cell>
          <cell r="CZ6" t="str">
            <v>Pw</v>
          </cell>
          <cell r="DA6">
            <v>8.8000000000000007</v>
          </cell>
          <cell r="DB6" t="str">
            <v>HP</v>
          </cell>
          <cell r="DC6" t="str">
            <v>Tenaga</v>
          </cell>
          <cell r="DD6" t="str">
            <v>Pw</v>
          </cell>
          <cell r="DE6">
            <v>4.7</v>
          </cell>
          <cell r="DF6" t="str">
            <v>HP</v>
          </cell>
          <cell r="DG6" t="str">
            <v>Tenaga</v>
          </cell>
          <cell r="DH6" t="str">
            <v>Pw</v>
          </cell>
          <cell r="DI6">
            <v>0</v>
          </cell>
          <cell r="DJ6" t="str">
            <v>HP</v>
          </cell>
          <cell r="DK6" t="str">
            <v>Tenaga</v>
          </cell>
          <cell r="DL6" t="str">
            <v>Pw</v>
          </cell>
          <cell r="DM6">
            <v>345</v>
          </cell>
          <cell r="DN6" t="str">
            <v>HP</v>
          </cell>
          <cell r="DO6" t="str">
            <v>Tenaga</v>
          </cell>
          <cell r="DP6" t="str">
            <v>Pw</v>
          </cell>
          <cell r="DQ6">
            <v>100</v>
          </cell>
          <cell r="DR6" t="str">
            <v>HP</v>
          </cell>
          <cell r="DS6" t="str">
            <v>Tenaga</v>
          </cell>
          <cell r="DT6" t="str">
            <v>Pw</v>
          </cell>
          <cell r="DU6">
            <v>175</v>
          </cell>
          <cell r="DV6" t="str">
            <v>HP</v>
          </cell>
          <cell r="DW6" t="str">
            <v>Tenaga</v>
          </cell>
          <cell r="DX6" t="str">
            <v>Pw</v>
          </cell>
          <cell r="DY6">
            <v>25</v>
          </cell>
          <cell r="DZ6" t="str">
            <v>HP</v>
          </cell>
          <cell r="EA6" t="str">
            <v>Tenaga</v>
          </cell>
          <cell r="EB6" t="str">
            <v>Pw</v>
          </cell>
          <cell r="EC6">
            <v>125</v>
          </cell>
          <cell r="ED6" t="str">
            <v>HP</v>
          </cell>
          <cell r="EE6" t="str">
            <v>Tenaga</v>
          </cell>
          <cell r="EF6" t="str">
            <v>Pw</v>
          </cell>
          <cell r="EG6">
            <v>40</v>
          </cell>
          <cell r="EH6" t="str">
            <v>HP</v>
          </cell>
          <cell r="EI6" t="str">
            <v>Tenaga</v>
          </cell>
          <cell r="EJ6" t="str">
            <v>Pw</v>
          </cell>
          <cell r="EK6">
            <v>150</v>
          </cell>
          <cell r="EL6" t="str">
            <v>HP</v>
          </cell>
          <cell r="EM6" t="str">
            <v>Tenaga</v>
          </cell>
          <cell r="EN6" t="str">
            <v>Pw</v>
          </cell>
          <cell r="EO6">
            <v>5</v>
          </cell>
          <cell r="EP6" t="str">
            <v>HP</v>
          </cell>
          <cell r="EQ6" t="str">
            <v>Tenaga</v>
          </cell>
          <cell r="ER6" t="str">
            <v>Pw</v>
          </cell>
          <cell r="ES6">
            <v>40</v>
          </cell>
          <cell r="ET6" t="str">
            <v>HP</v>
          </cell>
          <cell r="EU6" t="str">
            <v>Tenaga</v>
          </cell>
          <cell r="EV6" t="str">
            <v>Pw</v>
          </cell>
          <cell r="EW6">
            <v>150</v>
          </cell>
          <cell r="EX6" t="str">
            <v>HP</v>
          </cell>
          <cell r="EY6" t="str">
            <v>Tenaga</v>
          </cell>
          <cell r="EZ6" t="str">
            <v>Pw</v>
          </cell>
          <cell r="FA6">
            <v>248</v>
          </cell>
          <cell r="FB6" t="str">
            <v>HP</v>
          </cell>
          <cell r="FC6" t="str">
            <v>Tenaga</v>
          </cell>
          <cell r="FD6" t="str">
            <v>Pw</v>
          </cell>
          <cell r="FE6">
            <v>138</v>
          </cell>
          <cell r="FF6" t="str">
            <v>HP</v>
          </cell>
          <cell r="FG6" t="str">
            <v>Tenaga</v>
          </cell>
          <cell r="FH6" t="str">
            <v>Pw</v>
          </cell>
          <cell r="FI6">
            <v>900</v>
          </cell>
          <cell r="FJ6" t="str">
            <v>HP</v>
          </cell>
          <cell r="FK6" t="str">
            <v>Tenaga</v>
          </cell>
          <cell r="FL6" t="str">
            <v>Pw</v>
          </cell>
          <cell r="FM6">
            <v>400</v>
          </cell>
          <cell r="FN6" t="str">
            <v>HP</v>
          </cell>
          <cell r="FO6" t="str">
            <v>Tenaga</v>
          </cell>
          <cell r="FP6" t="str">
            <v>Pw</v>
          </cell>
          <cell r="FQ6">
            <v>115</v>
          </cell>
          <cell r="FR6" t="str">
            <v>HP</v>
          </cell>
          <cell r="FS6" t="str">
            <v>Tenaga</v>
          </cell>
          <cell r="FT6" t="str">
            <v>Pw</v>
          </cell>
          <cell r="FU6">
            <v>115</v>
          </cell>
          <cell r="FV6" t="str">
            <v>HP</v>
          </cell>
          <cell r="FW6" t="str">
            <v>Tenaga</v>
          </cell>
          <cell r="FX6" t="str">
            <v>Pw</v>
          </cell>
          <cell r="FY6">
            <v>105</v>
          </cell>
          <cell r="FZ6" t="str">
            <v>HP</v>
          </cell>
          <cell r="GA6" t="str">
            <v>Tenaga</v>
          </cell>
          <cell r="GB6" t="str">
            <v>Pw</v>
          </cell>
          <cell r="GC6">
            <v>134</v>
          </cell>
          <cell r="GD6" t="str">
            <v>HP</v>
          </cell>
          <cell r="GE6" t="str">
            <v>Tenaga</v>
          </cell>
          <cell r="GF6" t="str">
            <v>Pw</v>
          </cell>
          <cell r="GG6">
            <v>290</v>
          </cell>
          <cell r="GH6" t="str">
            <v>HP</v>
          </cell>
          <cell r="GI6" t="str">
            <v>Tenaga</v>
          </cell>
          <cell r="GJ6" t="str">
            <v>Pw</v>
          </cell>
          <cell r="GK6">
            <v>190</v>
          </cell>
          <cell r="GL6" t="str">
            <v>HP</v>
          </cell>
          <cell r="GM6" t="str">
            <v>Tenaga</v>
          </cell>
          <cell r="GN6" t="str">
            <v>Pw</v>
          </cell>
          <cell r="GO6">
            <v>190</v>
          </cell>
          <cell r="GP6" t="str">
            <v>HP</v>
          </cell>
          <cell r="GQ6" t="str">
            <v>Tenaga</v>
          </cell>
          <cell r="GR6" t="str">
            <v>Pw</v>
          </cell>
          <cell r="GS6">
            <v>20</v>
          </cell>
          <cell r="GT6" t="str">
            <v>HP</v>
          </cell>
          <cell r="GU6" t="str">
            <v>Tenaga</v>
          </cell>
          <cell r="GV6" t="str">
            <v>Pw</v>
          </cell>
          <cell r="GW6">
            <v>4.2</v>
          </cell>
          <cell r="GX6" t="str">
            <v>HP</v>
          </cell>
          <cell r="GY6" t="str">
            <v>Tenaga</v>
          </cell>
          <cell r="GZ6" t="str">
            <v>Pw</v>
          </cell>
          <cell r="HA6">
            <v>220</v>
          </cell>
          <cell r="HB6" t="str">
            <v>HP</v>
          </cell>
          <cell r="HC6" t="str">
            <v>Tenaga</v>
          </cell>
          <cell r="HD6" t="str">
            <v>Pw</v>
          </cell>
          <cell r="HE6">
            <v>125</v>
          </cell>
          <cell r="HF6" t="str">
            <v>HP</v>
          </cell>
          <cell r="HG6" t="str">
            <v>Tenaga</v>
          </cell>
          <cell r="HH6" t="str">
            <v>Pw</v>
          </cell>
          <cell r="HI6">
            <v>200</v>
          </cell>
          <cell r="HJ6" t="str">
            <v>HP</v>
          </cell>
          <cell r="HK6" t="str">
            <v>Tenaga</v>
          </cell>
          <cell r="HL6" t="str">
            <v>Pw</v>
          </cell>
          <cell r="HM6">
            <v>50</v>
          </cell>
          <cell r="HN6" t="str">
            <v>HP</v>
          </cell>
        </row>
        <row r="7">
          <cell r="C7" t="str">
            <v>E02</v>
          </cell>
          <cell r="D7" t="str">
            <v>ASPHALT FINISHER</v>
          </cell>
          <cell r="E7">
            <v>1311590000</v>
          </cell>
          <cell r="F7">
            <v>6</v>
          </cell>
          <cell r="G7">
            <v>2000</v>
          </cell>
          <cell r="H7">
            <v>0.83</v>
          </cell>
          <cell r="K7" t="str">
            <v>Kapasitas</v>
          </cell>
          <cell r="L7" t="str">
            <v>Cp</v>
          </cell>
          <cell r="M7">
            <v>60</v>
          </cell>
          <cell r="N7" t="str">
            <v>Ton/Jam</v>
          </cell>
          <cell r="O7" t="str">
            <v>Kapasitas</v>
          </cell>
          <cell r="P7" t="str">
            <v>Cp</v>
          </cell>
          <cell r="Q7">
            <v>10</v>
          </cell>
          <cell r="R7" t="str">
            <v>Ton</v>
          </cell>
          <cell r="S7" t="str">
            <v>Kapasitas</v>
          </cell>
          <cell r="T7" t="str">
            <v>Cp</v>
          </cell>
          <cell r="U7">
            <v>850</v>
          </cell>
          <cell r="V7" t="str">
            <v>Liter</v>
          </cell>
          <cell r="W7" t="str">
            <v>Kapasitas</v>
          </cell>
          <cell r="X7" t="str">
            <v>Cp</v>
          </cell>
          <cell r="Y7" t="str">
            <v xml:space="preserve">-  </v>
          </cell>
          <cell r="AA7" t="str">
            <v>Kapasitas</v>
          </cell>
          <cell r="AB7" t="str">
            <v>Cp</v>
          </cell>
          <cell r="AC7">
            <v>5000</v>
          </cell>
          <cell r="AD7" t="str">
            <v>CPM/(L/m)</v>
          </cell>
          <cell r="AE7" t="str">
            <v>Kapasitas</v>
          </cell>
          <cell r="AF7" t="str">
            <v>Cp</v>
          </cell>
          <cell r="AG7">
            <v>500</v>
          </cell>
          <cell r="AH7" t="str">
            <v>Liter</v>
          </cell>
          <cell r="AI7" t="str">
            <v>Kapasitas</v>
          </cell>
          <cell r="AJ7" t="str">
            <v>Cp</v>
          </cell>
          <cell r="AK7">
            <v>15</v>
          </cell>
          <cell r="AL7" t="str">
            <v>Ton</v>
          </cell>
          <cell r="AM7" t="str">
            <v>Faktor  efisiensi alat</v>
          </cell>
          <cell r="AN7" t="str">
            <v>Fa</v>
          </cell>
          <cell r="AO7">
            <v>0.83</v>
          </cell>
          <cell r="AP7" t="str">
            <v>-</v>
          </cell>
          <cell r="AQ7" t="str">
            <v>Kapasitas</v>
          </cell>
          <cell r="AR7" t="str">
            <v>Cp</v>
          </cell>
          <cell r="AS7">
            <v>10</v>
          </cell>
          <cell r="AT7" t="str">
            <v>Ton</v>
          </cell>
          <cell r="AU7" t="str">
            <v>Kapasitas</v>
          </cell>
          <cell r="AV7" t="str">
            <v>Cp</v>
          </cell>
          <cell r="AW7">
            <v>0.93</v>
          </cell>
          <cell r="AX7" t="str">
            <v>M3</v>
          </cell>
          <cell r="AY7" t="str">
            <v>Kapasitas</v>
          </cell>
          <cell r="AZ7" t="str">
            <v>Cp</v>
          </cell>
          <cell r="BA7">
            <v>10</v>
          </cell>
          <cell r="BB7" t="str">
            <v>ton</v>
          </cell>
          <cell r="BC7" t="str">
            <v>Kapasitas</v>
          </cell>
          <cell r="BD7" t="str">
            <v>Cp</v>
          </cell>
          <cell r="BE7">
            <v>135</v>
          </cell>
          <cell r="BF7" t="str">
            <v>KVA</v>
          </cell>
          <cell r="BG7" t="str">
            <v>Kapasitas</v>
          </cell>
          <cell r="BH7" t="str">
            <v>Cp</v>
          </cell>
          <cell r="BI7">
            <v>10800</v>
          </cell>
          <cell r="BK7" t="str">
            <v>Kapasitas</v>
          </cell>
          <cell r="BL7" t="str">
            <v>Cp</v>
          </cell>
          <cell r="BM7">
            <v>0.8</v>
          </cell>
          <cell r="BN7" t="str">
            <v>M3</v>
          </cell>
          <cell r="BO7" t="str">
            <v>Kapasitas</v>
          </cell>
          <cell r="BP7" t="str">
            <v>Cp</v>
          </cell>
          <cell r="BQ7">
            <v>1.5</v>
          </cell>
          <cell r="BR7" t="str">
            <v>m3</v>
          </cell>
          <cell r="BS7" t="str">
            <v>Kapasitas</v>
          </cell>
          <cell r="BT7" t="str">
            <v>Cp</v>
          </cell>
          <cell r="BU7">
            <v>8</v>
          </cell>
          <cell r="BV7" t="str">
            <v>Ton</v>
          </cell>
          <cell r="BW7" t="str">
            <v>Kapasitas</v>
          </cell>
          <cell r="BX7" t="str">
            <v>Cp</v>
          </cell>
          <cell r="BY7">
            <v>8.1</v>
          </cell>
          <cell r="BZ7" t="str">
            <v>Ton</v>
          </cell>
          <cell r="CA7" t="str">
            <v>Kapasitas</v>
          </cell>
          <cell r="CB7" t="str">
            <v>Cp</v>
          </cell>
          <cell r="CC7">
            <v>9</v>
          </cell>
          <cell r="CD7" t="str">
            <v>Ton</v>
          </cell>
          <cell r="CE7" t="str">
            <v>Kapasitas</v>
          </cell>
          <cell r="CF7" t="str">
            <v>Cp</v>
          </cell>
          <cell r="CG7">
            <v>7.05</v>
          </cell>
          <cell r="CH7" t="str">
            <v>Ton</v>
          </cell>
          <cell r="CI7" t="str">
            <v>Kapasitas</v>
          </cell>
          <cell r="CJ7" t="str">
            <v>Cp</v>
          </cell>
          <cell r="CK7">
            <v>25</v>
          </cell>
          <cell r="CM7" t="str">
            <v>Kapasitas</v>
          </cell>
          <cell r="CN7" t="str">
            <v>Cp</v>
          </cell>
          <cell r="CO7">
            <v>50</v>
          </cell>
          <cell r="CP7" t="str">
            <v>T/Jam</v>
          </cell>
          <cell r="CQ7" t="str">
            <v>Kapasitas</v>
          </cell>
          <cell r="CR7" t="str">
            <v>Cp</v>
          </cell>
          <cell r="CU7" t="str">
            <v>Kapasitas</v>
          </cell>
          <cell r="CV7" t="str">
            <v>Cp</v>
          </cell>
          <cell r="CW7">
            <v>4000</v>
          </cell>
          <cell r="CX7" t="str">
            <v>Liter</v>
          </cell>
          <cell r="CY7" t="str">
            <v>Kapasitas</v>
          </cell>
          <cell r="CZ7" t="str">
            <v>Cp</v>
          </cell>
          <cell r="DA7">
            <v>835</v>
          </cell>
          <cell r="DB7" t="str">
            <v>Ton</v>
          </cell>
          <cell r="DC7" t="str">
            <v>Kapasitas</v>
          </cell>
          <cell r="DD7" t="str">
            <v>Cp</v>
          </cell>
          <cell r="DE7">
            <v>121</v>
          </cell>
          <cell r="DF7" t="str">
            <v>Kg</v>
          </cell>
          <cell r="DG7" t="str">
            <v>Kapasitas</v>
          </cell>
          <cell r="DH7" t="str">
            <v>Cp</v>
          </cell>
          <cell r="DI7">
            <v>1330</v>
          </cell>
          <cell r="DK7" t="str">
            <v>Kapasitas</v>
          </cell>
          <cell r="DL7" t="str">
            <v>Cp</v>
          </cell>
          <cell r="DM7">
            <v>2005</v>
          </cell>
          <cell r="DN7" t="str">
            <v>m</v>
          </cell>
          <cell r="DO7" t="str">
            <v>Kapasitas</v>
          </cell>
          <cell r="DP7" t="str">
            <v>Cp</v>
          </cell>
          <cell r="DQ7">
            <v>8</v>
          </cell>
          <cell r="DR7" t="str">
            <v>M3</v>
          </cell>
          <cell r="DS7" t="str">
            <v>Kapasitas</v>
          </cell>
          <cell r="DT7" t="str">
            <v>Cp</v>
          </cell>
          <cell r="DU7">
            <v>20</v>
          </cell>
          <cell r="DV7" t="str">
            <v>Ton</v>
          </cell>
          <cell r="DW7" t="str">
            <v>Kapasitas</v>
          </cell>
          <cell r="DX7" t="str">
            <v>Cp</v>
          </cell>
          <cell r="DY7">
            <v>2.5</v>
          </cell>
          <cell r="DZ7" t="str">
            <v>Ton</v>
          </cell>
          <cell r="EA7" t="str">
            <v>Kapasitas</v>
          </cell>
          <cell r="EB7" t="str">
            <v>Cp</v>
          </cell>
          <cell r="EC7">
            <v>35</v>
          </cell>
          <cell r="ED7" t="str">
            <v>Ton</v>
          </cell>
          <cell r="EE7" t="str">
            <v>Kapasitas</v>
          </cell>
          <cell r="EF7" t="str">
            <v>Cp</v>
          </cell>
          <cell r="EG7">
            <v>250</v>
          </cell>
          <cell r="EH7" t="str">
            <v>Amp</v>
          </cell>
          <cell r="EI7" t="str">
            <v>Kapasitas</v>
          </cell>
          <cell r="EJ7" t="str">
            <v>Cp</v>
          </cell>
          <cell r="EK7">
            <v>2000</v>
          </cell>
          <cell r="EL7" t="str">
            <v>Meter</v>
          </cell>
          <cell r="EM7" t="str">
            <v>Kapasitas</v>
          </cell>
          <cell r="EN7" t="str">
            <v>Cp</v>
          </cell>
          <cell r="EO7">
            <v>1000</v>
          </cell>
          <cell r="EP7" t="str">
            <v>Liter</v>
          </cell>
          <cell r="EQ7" t="str">
            <v>Kapasitas</v>
          </cell>
          <cell r="ER7" t="str">
            <v>Cp</v>
          </cell>
          <cell r="ES7">
            <v>20000</v>
          </cell>
          <cell r="ET7" t="str">
            <v>Ton</v>
          </cell>
          <cell r="EU7" t="str">
            <v>Kapasitas</v>
          </cell>
          <cell r="EV7" t="str">
            <v>Cp</v>
          </cell>
          <cell r="EW7">
            <v>15</v>
          </cell>
          <cell r="EX7" t="str">
            <v>m</v>
          </cell>
          <cell r="EY7" t="str">
            <v>Kapasitas</v>
          </cell>
          <cell r="EZ7" t="str">
            <v>Cp</v>
          </cell>
          <cell r="FA7">
            <v>1000</v>
          </cell>
          <cell r="FB7" t="str">
            <v>M</v>
          </cell>
          <cell r="FC7" t="str">
            <v>Kapasitas</v>
          </cell>
          <cell r="FD7" t="str">
            <v>Cp</v>
          </cell>
          <cell r="FE7">
            <v>0.45</v>
          </cell>
          <cell r="FF7" t="str">
            <v>m3</v>
          </cell>
          <cell r="FG7" t="str">
            <v>Kapasitas</v>
          </cell>
          <cell r="FH7" t="str">
            <v>Cp</v>
          </cell>
          <cell r="FI7">
            <v>2200</v>
          </cell>
          <cell r="FJ7" t="str">
            <v>M</v>
          </cell>
          <cell r="FK7" t="str">
            <v>Kapasitas</v>
          </cell>
          <cell r="FL7" t="str">
            <v>Cp</v>
          </cell>
          <cell r="FM7">
            <v>3</v>
          </cell>
          <cell r="FN7" t="str">
            <v>M</v>
          </cell>
          <cell r="FO7" t="str">
            <v>Kapasitas</v>
          </cell>
          <cell r="FP7" t="str">
            <v>Cp</v>
          </cell>
          <cell r="FQ7">
            <v>3.5</v>
          </cell>
          <cell r="FR7" t="str">
            <v>Liter</v>
          </cell>
          <cell r="FS7" t="str">
            <v>Kapasitas</v>
          </cell>
          <cell r="FT7" t="str">
            <v>Cp</v>
          </cell>
          <cell r="FU7">
            <v>4000</v>
          </cell>
          <cell r="FV7" t="str">
            <v>M</v>
          </cell>
          <cell r="FW7" t="str">
            <v>Kapasitas</v>
          </cell>
          <cell r="FX7" t="str">
            <v>Cp</v>
          </cell>
          <cell r="FY7">
            <v>2.5</v>
          </cell>
          <cell r="FZ7" t="str">
            <v>Liter</v>
          </cell>
          <cell r="GA7" t="str">
            <v>Kapasitas</v>
          </cell>
          <cell r="GB7" t="str">
            <v>Cp</v>
          </cell>
          <cell r="GC7">
            <v>5000</v>
          </cell>
          <cell r="GD7" t="str">
            <v>m3/jam</v>
          </cell>
          <cell r="GE7" t="str">
            <v>Kapasitas</v>
          </cell>
          <cell r="GF7" t="str">
            <v>Cp</v>
          </cell>
          <cell r="GG7">
            <v>30</v>
          </cell>
          <cell r="GH7" t="str">
            <v>m3/jam</v>
          </cell>
          <cell r="GI7" t="str">
            <v>Kapasitas</v>
          </cell>
          <cell r="GJ7" t="str">
            <v>Cp</v>
          </cell>
          <cell r="GK7">
            <v>4000</v>
          </cell>
          <cell r="GL7" t="str">
            <v>liter</v>
          </cell>
          <cell r="GM7" t="str">
            <v>Kapasitas</v>
          </cell>
          <cell r="GN7" t="str">
            <v>Cp</v>
          </cell>
          <cell r="GO7">
            <v>4000</v>
          </cell>
          <cell r="GP7" t="str">
            <v>liter</v>
          </cell>
          <cell r="GQ7" t="str">
            <v>Kapasitas</v>
          </cell>
          <cell r="GR7" t="str">
            <v>Cp</v>
          </cell>
          <cell r="GS7">
            <v>350</v>
          </cell>
          <cell r="GT7" t="str">
            <v>liter</v>
          </cell>
          <cell r="GU7" t="str">
            <v>Kapasitas</v>
          </cell>
          <cell r="GV7" t="str">
            <v>Cp</v>
          </cell>
          <cell r="GW7">
            <v>80</v>
          </cell>
          <cell r="GX7" t="str">
            <v>M3</v>
          </cell>
          <cell r="GY7" t="str">
            <v>Kapasitas</v>
          </cell>
          <cell r="GZ7" t="str">
            <v>Cp</v>
          </cell>
          <cell r="HA7">
            <v>5</v>
          </cell>
          <cell r="HB7" t="str">
            <v>CM</v>
          </cell>
          <cell r="HC7" t="str">
            <v>Kapasitas</v>
          </cell>
          <cell r="HD7" t="str">
            <v>Cp</v>
          </cell>
          <cell r="HE7">
            <v>60</v>
          </cell>
          <cell r="HF7" t="str">
            <v>Ton</v>
          </cell>
          <cell r="HG7" t="str">
            <v>Kapasitas</v>
          </cell>
          <cell r="HH7" t="str">
            <v>Cp</v>
          </cell>
          <cell r="HI7">
            <v>75</v>
          </cell>
          <cell r="HJ7" t="str">
            <v>Ton</v>
          </cell>
          <cell r="HK7" t="str">
            <v>Kapasitas</v>
          </cell>
          <cell r="HL7" t="str">
            <v>V</v>
          </cell>
          <cell r="HM7">
            <v>25</v>
          </cell>
          <cell r="HN7" t="str">
            <v>M3/jam</v>
          </cell>
        </row>
        <row r="8">
          <cell r="C8" t="str">
            <v>E03</v>
          </cell>
          <cell r="D8" t="str">
            <v>ASPHALT SPRAYER</v>
          </cell>
          <cell r="E8">
            <v>105547850</v>
          </cell>
          <cell r="F8">
            <v>5</v>
          </cell>
          <cell r="G8">
            <v>2000</v>
          </cell>
          <cell r="H8">
            <v>0.8</v>
          </cell>
          <cell r="K8" t="str">
            <v>Kapasitas tangki aspal</v>
          </cell>
          <cell r="L8" t="str">
            <v>Ca</v>
          </cell>
          <cell r="M8">
            <v>30000</v>
          </cell>
          <cell r="N8" t="str">
            <v>liter</v>
          </cell>
          <cell r="O8" t="str">
            <v>Kecepatan menghampar</v>
          </cell>
          <cell r="P8" t="str">
            <v>V</v>
          </cell>
          <cell r="Q8">
            <v>5</v>
          </cell>
          <cell r="R8" t="str">
            <v>m/menit</v>
          </cell>
          <cell r="S8" t="str">
            <v>Kapasitas tangki</v>
          </cell>
          <cell r="T8" t="str">
            <v>V</v>
          </cell>
          <cell r="U8">
            <v>850</v>
          </cell>
          <cell r="V8" t="str">
            <v>liter</v>
          </cell>
          <cell r="W8" t="str">
            <v>Faktor pisau (blade)</v>
          </cell>
          <cell r="X8" t="str">
            <v>Fb</v>
          </cell>
          <cell r="Y8">
            <v>1</v>
          </cell>
          <cell r="Z8" t="str">
            <v>-</v>
          </cell>
          <cell r="AA8" t="str">
            <v>Kapasitas penyemprotan</v>
          </cell>
          <cell r="AB8" t="str">
            <v>V</v>
          </cell>
          <cell r="AC8">
            <v>40</v>
          </cell>
          <cell r="AD8" t="str">
            <v>Ltr/Jam</v>
          </cell>
          <cell r="AE8" t="str">
            <v>Kapasitas Alat</v>
          </cell>
          <cell r="AF8" t="str">
            <v>V</v>
          </cell>
          <cell r="AG8">
            <v>500</v>
          </cell>
          <cell r="AH8" t="str">
            <v>Liter</v>
          </cell>
          <cell r="AI8" t="str">
            <v>Faktor  Efisiensi alat</v>
          </cell>
          <cell r="AJ8" t="str">
            <v>Fa</v>
          </cell>
          <cell r="AK8">
            <v>0.83</v>
          </cell>
          <cell r="AL8" t="str">
            <v>-</v>
          </cell>
          <cell r="AM8" t="str">
            <v>Kecepatan rata-rata bermuatan</v>
          </cell>
          <cell r="AN8" t="str">
            <v>v1</v>
          </cell>
          <cell r="AO8">
            <v>20</v>
          </cell>
          <cell r="AP8" t="str">
            <v>Km/Jam</v>
          </cell>
          <cell r="AQ8" t="str">
            <v>Kapasitas bak</v>
          </cell>
          <cell r="AR8" t="str">
            <v>V</v>
          </cell>
          <cell r="AS8">
            <v>10</v>
          </cell>
          <cell r="AT8" t="str">
            <v>ton</v>
          </cell>
          <cell r="AU8" t="str">
            <v>Kapasitas Bucket</v>
          </cell>
          <cell r="AV8" t="str">
            <v>V</v>
          </cell>
          <cell r="AW8">
            <v>0.93</v>
          </cell>
          <cell r="AX8" t="str">
            <v>M3</v>
          </cell>
          <cell r="AY8" t="str">
            <v>Kapasitas bak sekali muat</v>
          </cell>
          <cell r="AZ8" t="str">
            <v>V</v>
          </cell>
          <cell r="BA8">
            <v>15</v>
          </cell>
          <cell r="BB8" t="str">
            <v>Buah/M'</v>
          </cell>
          <cell r="BG8" t="str">
            <v>Panjang hamparan</v>
          </cell>
          <cell r="BH8" t="str">
            <v>Lh</v>
          </cell>
          <cell r="BI8">
            <v>50</v>
          </cell>
          <cell r="BJ8" t="str">
            <v>M</v>
          </cell>
          <cell r="BO8" t="str">
            <v>Kapasitas Bucket</v>
          </cell>
          <cell r="BP8" t="str">
            <v>V</v>
          </cell>
          <cell r="BQ8">
            <v>1.5</v>
          </cell>
          <cell r="BR8" t="str">
            <v>M3</v>
          </cell>
          <cell r="BS8" t="str">
            <v>Kecepatan rata-rata alat</v>
          </cell>
          <cell r="BT8" t="str">
            <v>v</v>
          </cell>
          <cell r="BU8">
            <v>2.5</v>
          </cell>
          <cell r="BV8" t="str">
            <v>Km / Jam</v>
          </cell>
          <cell r="BW8" t="str">
            <v>Kecepatan rata-rata alat</v>
          </cell>
          <cell r="BX8" t="str">
            <v>v</v>
          </cell>
          <cell r="BY8">
            <v>1.5</v>
          </cell>
          <cell r="BZ8" t="str">
            <v>Km / jam</v>
          </cell>
          <cell r="CA8" t="str">
            <v>Kecepatan rata-rata alat</v>
          </cell>
          <cell r="CB8" t="str">
            <v>v</v>
          </cell>
          <cell r="CC8">
            <v>2.5</v>
          </cell>
          <cell r="CD8" t="str">
            <v>Km / Jam</v>
          </cell>
          <cell r="CE8" t="str">
            <v>Kecepatan rata-rata alat</v>
          </cell>
          <cell r="CF8" t="str">
            <v>v</v>
          </cell>
          <cell r="CG8">
            <v>4</v>
          </cell>
          <cell r="CH8" t="str">
            <v>Km / Jam</v>
          </cell>
          <cell r="CU8" t="str">
            <v>Volume tangki air</v>
          </cell>
          <cell r="CV8" t="str">
            <v>V</v>
          </cell>
          <cell r="CW8">
            <v>4</v>
          </cell>
          <cell r="CX8" t="str">
            <v>M3</v>
          </cell>
          <cell r="CY8" t="str">
            <v>Kecepatan rata-rata alat</v>
          </cell>
          <cell r="CZ8" t="str">
            <v>v</v>
          </cell>
          <cell r="DA8">
            <v>1.5</v>
          </cell>
          <cell r="DB8" t="str">
            <v>KM/jam</v>
          </cell>
          <cell r="DC8" t="str">
            <v>Kecepatan</v>
          </cell>
          <cell r="DD8" t="str">
            <v>v</v>
          </cell>
          <cell r="DE8">
            <v>1</v>
          </cell>
          <cell r="DF8" t="str">
            <v>Km / Jam</v>
          </cell>
          <cell r="DK8" t="str">
            <v>Kecepatan rata-rata alat</v>
          </cell>
          <cell r="DL8" t="str">
            <v>v</v>
          </cell>
          <cell r="DM8">
            <v>20</v>
          </cell>
          <cell r="DN8" t="str">
            <v xml:space="preserve">m/menit </v>
          </cell>
          <cell r="DO8" t="str">
            <v>Faktor  Efisiensi alat</v>
          </cell>
          <cell r="DP8" t="str">
            <v>Fa</v>
          </cell>
          <cell r="DQ8">
            <v>0.83</v>
          </cell>
          <cell r="DR8" t="str">
            <v>-</v>
          </cell>
          <cell r="DS8" t="str">
            <v>Faktor efisiensi alat</v>
          </cell>
          <cell r="DT8" t="str">
            <v>Fa</v>
          </cell>
          <cell r="DU8">
            <v>0.83</v>
          </cell>
          <cell r="DW8" t="str">
            <v>Faktor  Efisiensi alat</v>
          </cell>
          <cell r="DX8" t="str">
            <v>Fa</v>
          </cell>
          <cell r="DY8">
            <v>0.83</v>
          </cell>
          <cell r="DZ8" t="str">
            <v>-</v>
          </cell>
          <cell r="EA8" t="str">
            <v>Faktor  Efisiensi alat</v>
          </cell>
          <cell r="EB8" t="str">
            <v>Fa</v>
          </cell>
          <cell r="EC8">
            <v>0.83</v>
          </cell>
          <cell r="ED8" t="str">
            <v>-</v>
          </cell>
          <cell r="EE8" t="str">
            <v>Pembuatan sepatu/peruncing + sambungan</v>
          </cell>
          <cell r="EF8" t="str">
            <v>Ts4</v>
          </cell>
          <cell r="EG8">
            <v>0.5</v>
          </cell>
          <cell r="EH8" t="str">
            <v>jam</v>
          </cell>
          <cell r="EI8" t="str">
            <v>Faktor  Efisiensi alat</v>
          </cell>
          <cell r="EJ8" t="str">
            <v>Fa</v>
          </cell>
          <cell r="EK8">
            <v>0.83</v>
          </cell>
          <cell r="EL8" t="str">
            <v>-</v>
          </cell>
          <cell r="EM8" t="str">
            <v>Kapasitas Alat</v>
          </cell>
          <cell r="EN8" t="str">
            <v>V</v>
          </cell>
          <cell r="EO8">
            <v>1000</v>
          </cell>
          <cell r="EP8" t="str">
            <v>liter</v>
          </cell>
          <cell r="EU8" t="str">
            <v>Kapasitas bak sekali muat</v>
          </cell>
          <cell r="EV8" t="str">
            <v>V</v>
          </cell>
          <cell r="EW8">
            <v>15000</v>
          </cell>
          <cell r="EX8" t="str">
            <v>Kg</v>
          </cell>
          <cell r="EY8" t="str">
            <v>Kapasitas lebar galian/pembongkaran</v>
          </cell>
          <cell r="EZ8" t="str">
            <v>b</v>
          </cell>
          <cell r="FA8">
            <v>1</v>
          </cell>
          <cell r="FB8" t="str">
            <v>m</v>
          </cell>
          <cell r="FG8" t="str">
            <v>Kecepatan pengupasan</v>
          </cell>
          <cell r="FH8" t="str">
            <v>V</v>
          </cell>
          <cell r="FI8">
            <v>7</v>
          </cell>
          <cell r="FJ8" t="str">
            <v>m/menit</v>
          </cell>
          <cell r="FS8" t="str">
            <v>Lebar penyemprotan</v>
          </cell>
          <cell r="FT8" t="str">
            <v>b</v>
          </cell>
          <cell r="FU8">
            <v>3</v>
          </cell>
          <cell r="FV8" t="str">
            <v>M</v>
          </cell>
          <cell r="FW8" t="str">
            <v>Kapasitas (lebar hamparan)</v>
          </cell>
          <cell r="FX8" t="str">
            <v>b</v>
          </cell>
          <cell r="FY8">
            <v>2.5</v>
          </cell>
          <cell r="FZ8" t="str">
            <v>M</v>
          </cell>
          <cell r="GA8" t="str">
            <v>Kapasitas Alat</v>
          </cell>
          <cell r="GB8" t="str">
            <v>V</v>
          </cell>
          <cell r="GC8">
            <v>5000</v>
          </cell>
          <cell r="GD8" t="str">
            <v>liter</v>
          </cell>
          <cell r="GE8" t="str">
            <v>Kapasitas Pompa Aspal</v>
          </cell>
          <cell r="GF8" t="str">
            <v>pa</v>
          </cell>
          <cell r="GG8">
            <v>100</v>
          </cell>
          <cell r="GH8" t="str">
            <v>liter/menit</v>
          </cell>
          <cell r="GQ8" t="str">
            <v>Faktor efisiensi alat</v>
          </cell>
          <cell r="GR8" t="str">
            <v>Fa</v>
          </cell>
          <cell r="GS8">
            <v>0.83</v>
          </cell>
          <cell r="GY8" t="str">
            <v>Kapasitas drum</v>
          </cell>
          <cell r="GZ8" t="str">
            <v>V</v>
          </cell>
          <cell r="HA8">
            <v>5</v>
          </cell>
          <cell r="HB8" t="str">
            <v>M3</v>
          </cell>
          <cell r="HG8" t="str">
            <v>Faktor  Efisiensi alat</v>
          </cell>
          <cell r="HH8" t="str">
            <v>Fa</v>
          </cell>
          <cell r="HI8">
            <v>0.83</v>
          </cell>
          <cell r="HJ8" t="str">
            <v>-</v>
          </cell>
          <cell r="HK8" t="str">
            <v>Waktu pemuatan alat blending</v>
          </cell>
          <cell r="HL8" t="str">
            <v>T1</v>
          </cell>
          <cell r="HM8">
            <v>2</v>
          </cell>
          <cell r="HN8" t="str">
            <v>menit</v>
          </cell>
        </row>
        <row r="9">
          <cell r="C9" t="str">
            <v>E04</v>
          </cell>
          <cell r="D9" t="str">
            <v>BULLDOZER 100-150 HP</v>
          </cell>
          <cell r="E9">
            <v>1261548000</v>
          </cell>
          <cell r="F9">
            <v>5</v>
          </cell>
          <cell r="G9">
            <v>2000</v>
          </cell>
          <cell r="H9">
            <v>0.83</v>
          </cell>
          <cell r="K9" t="str">
            <v>Kapasitas produksi</v>
          </cell>
          <cell r="L9" t="str">
            <v>V</v>
          </cell>
          <cell r="M9">
            <v>60</v>
          </cell>
          <cell r="N9" t="str">
            <v>ton / Jam</v>
          </cell>
          <cell r="O9" t="str">
            <v>Faktor efisiensi alat</v>
          </cell>
          <cell r="P9" t="str">
            <v>Fa</v>
          </cell>
          <cell r="Q9">
            <v>0.83</v>
          </cell>
          <cell r="R9" t="str">
            <v>-</v>
          </cell>
          <cell r="S9" t="str">
            <v>Faktor  efisiensi alat</v>
          </cell>
          <cell r="T9" t="str">
            <v>Fa</v>
          </cell>
          <cell r="U9">
            <v>0.83</v>
          </cell>
          <cell r="V9" t="str">
            <v>-</v>
          </cell>
          <cell r="W9" t="str">
            <v>Faktor efisiensi kerja</v>
          </cell>
          <cell r="X9" t="str">
            <v>Fa</v>
          </cell>
          <cell r="Y9">
            <v>0.83</v>
          </cell>
          <cell r="Z9" t="str">
            <v>-</v>
          </cell>
          <cell r="AA9" t="str">
            <v>Faktor Efisiensi Alat</v>
          </cell>
          <cell r="AB9" t="str">
            <v>Fa</v>
          </cell>
          <cell r="AC9">
            <v>0.83</v>
          </cell>
          <cell r="AD9" t="str">
            <v>-</v>
          </cell>
          <cell r="AE9" t="str">
            <v>Faktor Efisiensi Alat</v>
          </cell>
          <cell r="AF9" t="str">
            <v>Fa</v>
          </cell>
          <cell r="AG9">
            <v>0.83</v>
          </cell>
          <cell r="AH9" t="str">
            <v>-</v>
          </cell>
          <cell r="AI9" t="str">
            <v>Waktu memuat dan membongkar</v>
          </cell>
          <cell r="AJ9" t="str">
            <v>T1</v>
          </cell>
          <cell r="AK9">
            <v>30</v>
          </cell>
          <cell r="AL9" t="str">
            <v>menit</v>
          </cell>
          <cell r="AM9" t="str">
            <v>Kecepatan rata-rata kosong</v>
          </cell>
          <cell r="AN9" t="str">
            <v>v2</v>
          </cell>
          <cell r="AO9">
            <v>30</v>
          </cell>
          <cell r="AP9" t="str">
            <v>Km/Jam</v>
          </cell>
          <cell r="AQ9" t="str">
            <v>Faktor  efisiensi alat</v>
          </cell>
          <cell r="AR9" t="str">
            <v>Fa</v>
          </cell>
          <cell r="AS9">
            <v>0.83</v>
          </cell>
          <cell r="AT9" t="str">
            <v>-</v>
          </cell>
          <cell r="AU9" t="str">
            <v>Faktor Bucket</v>
          </cell>
          <cell r="AV9" t="str">
            <v>Fb</v>
          </cell>
          <cell r="AW9">
            <v>0.9</v>
          </cell>
          <cell r="AX9" t="str">
            <v>-</v>
          </cell>
          <cell r="AY9" t="str">
            <v>Faktor efisiensi alat</v>
          </cell>
          <cell r="AZ9" t="str">
            <v>Fa</v>
          </cell>
          <cell r="BA9">
            <v>0.83</v>
          </cell>
          <cell r="BG9" t="str">
            <v>Lebar Overlap</v>
          </cell>
          <cell r="BH9" t="str">
            <v>bo</v>
          </cell>
          <cell r="BI9">
            <v>0.3</v>
          </cell>
          <cell r="BJ9" t="str">
            <v>M</v>
          </cell>
          <cell r="BO9" t="str">
            <v>Faktor Bucket</v>
          </cell>
          <cell r="BP9" t="str">
            <v>Fb</v>
          </cell>
          <cell r="BQ9">
            <v>0.85</v>
          </cell>
          <cell r="BR9" t="str">
            <v>-</v>
          </cell>
          <cell r="BS9" t="str">
            <v>Lebar efektif pemadatan</v>
          </cell>
          <cell r="BT9" t="str">
            <v>b</v>
          </cell>
          <cell r="BU9">
            <v>1.9</v>
          </cell>
          <cell r="BV9" t="str">
            <v>M</v>
          </cell>
          <cell r="BW9" t="str">
            <v>Lebar efektif pemadatan</v>
          </cell>
          <cell r="BX9" t="str">
            <v>b</v>
          </cell>
          <cell r="BY9">
            <v>1.48</v>
          </cell>
          <cell r="BZ9" t="str">
            <v>M</v>
          </cell>
          <cell r="CA9" t="str">
            <v>Lebar efektif pemadatan</v>
          </cell>
          <cell r="CB9" t="str">
            <v>b</v>
          </cell>
          <cell r="CC9">
            <v>2</v>
          </cell>
          <cell r="CD9" t="str">
            <v>M</v>
          </cell>
          <cell r="CE9" t="str">
            <v>Lebar efektif pemadatan</v>
          </cell>
          <cell r="CF9" t="str">
            <v>b</v>
          </cell>
          <cell r="CG9">
            <v>1.48</v>
          </cell>
          <cell r="CH9" t="str">
            <v>M</v>
          </cell>
          <cell r="CU9" t="str">
            <v>Kebutuhan air / M3 material padat</v>
          </cell>
          <cell r="CV9" t="str">
            <v>Wc</v>
          </cell>
          <cell r="CW9">
            <v>7.0000000000000007E-2</v>
          </cell>
          <cell r="CX9" t="str">
            <v>M3</v>
          </cell>
          <cell r="CY9" t="str">
            <v>Lebar efektif pemadatan</v>
          </cell>
          <cell r="CZ9" t="str">
            <v>b</v>
          </cell>
          <cell r="DA9">
            <v>0.61</v>
          </cell>
          <cell r="DB9" t="str">
            <v>M</v>
          </cell>
          <cell r="DC9" t="str">
            <v>Efisiensi alat</v>
          </cell>
          <cell r="DD9" t="str">
            <v>Fa</v>
          </cell>
          <cell r="DE9">
            <v>0.83</v>
          </cell>
          <cell r="DF9" t="str">
            <v>-</v>
          </cell>
          <cell r="DK9" t="str">
            <v>Lebar efektif pengadukan</v>
          </cell>
          <cell r="DL9" t="str">
            <v>b</v>
          </cell>
          <cell r="DM9">
            <v>2</v>
          </cell>
          <cell r="DN9" t="str">
            <v>M</v>
          </cell>
          <cell r="DO9" t="str">
            <v>Waktu pengecoran</v>
          </cell>
          <cell r="DP9" t="str">
            <v>T1</v>
          </cell>
          <cell r="DQ9">
            <v>45</v>
          </cell>
          <cell r="DR9" t="str">
            <v>menit</v>
          </cell>
          <cell r="DS9" t="str">
            <v>Kecepatan rata-rata bermuatan</v>
          </cell>
          <cell r="DT9" t="str">
            <v>v1</v>
          </cell>
          <cell r="DU9">
            <v>20</v>
          </cell>
          <cell r="DV9" t="str">
            <v>Km/Jam</v>
          </cell>
          <cell r="DW9" t="str">
            <v>Waktu penggeseran dan penyetelan tiang</v>
          </cell>
          <cell r="DX9" t="str">
            <v>T1</v>
          </cell>
          <cell r="DY9">
            <v>45</v>
          </cell>
          <cell r="DZ9" t="str">
            <v>menit</v>
          </cell>
          <cell r="EA9" t="str">
            <v>Waktu memuat dan membongkar</v>
          </cell>
          <cell r="EB9" t="str">
            <v>T1</v>
          </cell>
          <cell r="EC9">
            <v>30</v>
          </cell>
          <cell r="ED9" t="str">
            <v>menit</v>
          </cell>
          <cell r="EE9" t="str">
            <v>Kapasitas Pengelasan</v>
          </cell>
          <cell r="EF9" t="str">
            <v>Cw</v>
          </cell>
          <cell r="EG9">
            <v>120</v>
          </cell>
          <cell r="EH9" t="str">
            <v>cm/jam</v>
          </cell>
          <cell r="EI9" t="str">
            <v>Waktu penggeseran dan penyetelan titik bor</v>
          </cell>
          <cell r="EJ9" t="str">
            <v>T1</v>
          </cell>
          <cell r="EK9">
            <v>15</v>
          </cell>
          <cell r="EL9" t="str">
            <v>menit</v>
          </cell>
          <cell r="EM9" t="str">
            <v>Faktor Efisiensi Alat</v>
          </cell>
          <cell r="EN9" t="str">
            <v>Fa</v>
          </cell>
          <cell r="EO9">
            <v>0.83</v>
          </cell>
          <cell r="EP9" t="str">
            <v>-</v>
          </cell>
          <cell r="EU9" t="str">
            <v>Faktor  efisiensi alat</v>
          </cell>
          <cell r="EV9" t="str">
            <v>Fa</v>
          </cell>
          <cell r="EW9">
            <v>0.83</v>
          </cell>
          <cell r="EY9" t="str">
            <v>Tebal galian/pembongkaran</v>
          </cell>
          <cell r="EZ9" t="str">
            <v>t</v>
          </cell>
          <cell r="FA9">
            <v>0.15</v>
          </cell>
          <cell r="FB9" t="str">
            <v>m</v>
          </cell>
          <cell r="FG9" t="str">
            <v>Lebar pengupasan</v>
          </cell>
          <cell r="FH9" t="str">
            <v>b</v>
          </cell>
          <cell r="FI9">
            <v>2.2000000000000002</v>
          </cell>
          <cell r="FJ9" t="str">
            <v>m</v>
          </cell>
          <cell r="FS9" t="str">
            <v>Faktor efisiensi kerja</v>
          </cell>
          <cell r="FT9" t="str">
            <v>Fa</v>
          </cell>
          <cell r="FU9">
            <v>0.83</v>
          </cell>
          <cell r="FV9" t="str">
            <v>-</v>
          </cell>
          <cell r="FW9" t="str">
            <v>Tebal hamparan</v>
          </cell>
          <cell r="FX9" t="str">
            <v>t</v>
          </cell>
          <cell r="FY9">
            <v>0.3</v>
          </cell>
          <cell r="FZ9" t="str">
            <v>M</v>
          </cell>
          <cell r="GA9" t="str">
            <v>Faktor Efisiensi Alat</v>
          </cell>
          <cell r="GB9" t="str">
            <v>Fa</v>
          </cell>
          <cell r="GC9">
            <v>0.83</v>
          </cell>
          <cell r="GD9" t="str">
            <v>-</v>
          </cell>
          <cell r="GQ9" t="str">
            <v>Waktu mengisi</v>
          </cell>
          <cell r="GR9" t="str">
            <v>T1</v>
          </cell>
          <cell r="GS9">
            <v>0.5</v>
          </cell>
          <cell r="GT9" t="str">
            <v>menit</v>
          </cell>
          <cell r="GY9" t="str">
            <v>Faktor efisiensi alat</v>
          </cell>
          <cell r="GZ9" t="str">
            <v>Fa</v>
          </cell>
          <cell r="HA9">
            <v>0.83</v>
          </cell>
          <cell r="HG9" t="str">
            <v>Waktu memuat dan membongkar</v>
          </cell>
          <cell r="HH9" t="str">
            <v>T1</v>
          </cell>
          <cell r="HI9">
            <v>30</v>
          </cell>
          <cell r="HJ9" t="str">
            <v>menit</v>
          </cell>
          <cell r="HK9" t="str">
            <v>Kapasitas1</v>
          </cell>
          <cell r="HL9" t="str">
            <v>Cp</v>
          </cell>
          <cell r="HM9">
            <v>30</v>
          </cell>
          <cell r="HN9" t="str">
            <v>Liter</v>
          </cell>
        </row>
        <row r="10">
          <cell r="C10" t="str">
            <v>E05</v>
          </cell>
          <cell r="D10" t="str">
            <v>COMPRESSOR 4000-6500 L\M</v>
          </cell>
          <cell r="E10">
            <v>132307000</v>
          </cell>
          <cell r="F10">
            <v>5</v>
          </cell>
          <cell r="G10">
            <v>2000</v>
          </cell>
          <cell r="H10">
            <v>0.83</v>
          </cell>
          <cell r="K10" t="str">
            <v>Faktor Efisiensi alat</v>
          </cell>
          <cell r="L10" t="str">
            <v>Fa</v>
          </cell>
          <cell r="M10">
            <v>0.83</v>
          </cell>
          <cell r="N10" t="str">
            <v>-</v>
          </cell>
          <cell r="O10" t="str">
            <v>Lebar hamparan</v>
          </cell>
          <cell r="P10" t="str">
            <v>b</v>
          </cell>
          <cell r="Q10">
            <v>3.15</v>
          </cell>
          <cell r="R10" t="str">
            <v>meter</v>
          </cell>
          <cell r="S10" t="str">
            <v>Kapasitas pompa Aspal</v>
          </cell>
          <cell r="T10" t="str">
            <v>Pa</v>
          </cell>
          <cell r="U10">
            <v>55</v>
          </cell>
          <cell r="V10" t="str">
            <v>liter/menit</v>
          </cell>
          <cell r="W10" t="str">
            <v>Kecepatan mengupas</v>
          </cell>
          <cell r="X10" t="str">
            <v>Vf</v>
          </cell>
          <cell r="Y10">
            <v>3</v>
          </cell>
          <cell r="Z10" t="str">
            <v>Km/Jam</v>
          </cell>
          <cell r="AE10" t="str">
            <v>Memuat</v>
          </cell>
          <cell r="AF10" t="str">
            <v>T1</v>
          </cell>
          <cell r="AG10">
            <v>5</v>
          </cell>
          <cell r="AH10" t="str">
            <v>menit</v>
          </cell>
          <cell r="AI10" t="str">
            <v>dan lain-lain ( termasuk mengatur dan menggeser)</v>
          </cell>
          <cell r="AJ10" t="str">
            <v>T2</v>
          </cell>
          <cell r="AK10">
            <v>15</v>
          </cell>
          <cell r="AL10" t="str">
            <v>menit</v>
          </cell>
          <cell r="AM10" t="str">
            <v>Lain-lain</v>
          </cell>
          <cell r="AN10" t="str">
            <v>T4</v>
          </cell>
          <cell r="AO10">
            <v>1</v>
          </cell>
          <cell r="AP10" t="str">
            <v>menit</v>
          </cell>
          <cell r="AQ10" t="str">
            <v>Kecepatan rata-rata bermuatan</v>
          </cell>
          <cell r="AR10" t="str">
            <v>v1</v>
          </cell>
          <cell r="AS10">
            <v>20</v>
          </cell>
          <cell r="AT10" t="str">
            <v>KM/Jam</v>
          </cell>
          <cell r="AU10" t="str">
            <v>Faktor  Efisiensi alat</v>
          </cell>
          <cell r="AV10" t="str">
            <v>Fa</v>
          </cell>
          <cell r="AW10">
            <v>0.83</v>
          </cell>
          <cell r="AX10" t="str">
            <v>-</v>
          </cell>
          <cell r="AY10" t="str">
            <v>Kecepatan rata-rata bermuatan</v>
          </cell>
          <cell r="AZ10" t="str">
            <v>v1</v>
          </cell>
          <cell r="BA10">
            <v>20</v>
          </cell>
          <cell r="BB10" t="str">
            <v>Km/Jam</v>
          </cell>
          <cell r="BG10" t="str">
            <v>Faktor Efisiensi Alat</v>
          </cell>
          <cell r="BH10" t="str">
            <v>Fa</v>
          </cell>
          <cell r="BI10">
            <v>0.83</v>
          </cell>
          <cell r="BJ10" t="str">
            <v>-</v>
          </cell>
          <cell r="BO10" t="str">
            <v>Faktor Efisiensi Alat</v>
          </cell>
          <cell r="BP10" t="str">
            <v>Fa</v>
          </cell>
          <cell r="BQ10">
            <v>0.83</v>
          </cell>
          <cell r="BR10" t="str">
            <v>-</v>
          </cell>
          <cell r="BS10" t="str">
            <v>Jumlah lintasan</v>
          </cell>
          <cell r="BT10" t="str">
            <v>n</v>
          </cell>
          <cell r="BU10">
            <v>8</v>
          </cell>
          <cell r="BV10" t="str">
            <v>lintasan</v>
          </cell>
          <cell r="BW10" t="str">
            <v>Jumlah lintasan</v>
          </cell>
          <cell r="BX10" t="str">
            <v>n</v>
          </cell>
          <cell r="BY10">
            <v>6</v>
          </cell>
          <cell r="BZ10" t="str">
            <v>lintasan</v>
          </cell>
          <cell r="CA10" t="str">
            <v>Jumlah lintasan</v>
          </cell>
          <cell r="CB10" t="str">
            <v>n</v>
          </cell>
          <cell r="CC10">
            <v>4</v>
          </cell>
          <cell r="CD10" t="str">
            <v>lintasan</v>
          </cell>
          <cell r="CE10" t="str">
            <v>Jumlah lintasan</v>
          </cell>
          <cell r="CF10" t="str">
            <v>n</v>
          </cell>
          <cell r="CG10">
            <v>8</v>
          </cell>
          <cell r="CH10" t="str">
            <v>lintasan</v>
          </cell>
          <cell r="CU10" t="str">
            <v>Kapasitas pompa air</v>
          </cell>
          <cell r="CV10" t="str">
            <v>pa</v>
          </cell>
          <cell r="CW10">
            <v>100</v>
          </cell>
          <cell r="CX10" t="str">
            <v>liter/menit</v>
          </cell>
          <cell r="CY10" t="str">
            <v>Jumlah lintasan</v>
          </cell>
          <cell r="CZ10" t="str">
            <v>n</v>
          </cell>
          <cell r="DA10">
            <v>6</v>
          </cell>
          <cell r="DB10" t="str">
            <v>lintasan</v>
          </cell>
          <cell r="DC10" t="str">
            <v>Lebar pemadatan</v>
          </cell>
          <cell r="DD10" t="str">
            <v>Lb</v>
          </cell>
          <cell r="DE10">
            <v>0.5</v>
          </cell>
          <cell r="DF10" t="str">
            <v>M</v>
          </cell>
          <cell r="DK10" t="str">
            <v>Jumlah lintasan</v>
          </cell>
          <cell r="DL10" t="str">
            <v>n</v>
          </cell>
          <cell r="DM10">
            <v>2</v>
          </cell>
          <cell r="DN10" t="str">
            <v>lintasan</v>
          </cell>
          <cell r="DO10" t="str">
            <v>Waktu lain-lain</v>
          </cell>
          <cell r="DP10" t="str">
            <v>T2</v>
          </cell>
          <cell r="DQ10">
            <v>15</v>
          </cell>
          <cell r="DR10" t="str">
            <v>menit</v>
          </cell>
          <cell r="DS10" t="str">
            <v>Kecepatan rata-rata kosong</v>
          </cell>
          <cell r="DT10" t="str">
            <v>v2</v>
          </cell>
          <cell r="DU10">
            <v>30</v>
          </cell>
          <cell r="DV10" t="str">
            <v>Km/Jam</v>
          </cell>
          <cell r="DW10" t="str">
            <v>Waktu pemancangan sampai kalendering 3 cm</v>
          </cell>
          <cell r="DX10" t="str">
            <v>T2</v>
          </cell>
          <cell r="DY10">
            <v>75</v>
          </cell>
          <cell r="DZ10" t="str">
            <v>menit</v>
          </cell>
          <cell r="EA10" t="str">
            <v>dan lain-lain ( termasuk mengatur dan menggeser)</v>
          </cell>
          <cell r="EB10" t="str">
            <v>T2</v>
          </cell>
          <cell r="EC10">
            <v>15</v>
          </cell>
          <cell r="ED10" t="str">
            <v>menit</v>
          </cell>
          <cell r="EI10" t="str">
            <v>Waktu pengeboran dan pembuangan galian</v>
          </cell>
          <cell r="EJ10" t="str">
            <v>T2</v>
          </cell>
          <cell r="EK10">
            <v>45</v>
          </cell>
          <cell r="EL10" t="str">
            <v>menit</v>
          </cell>
          <cell r="EM10" t="str">
            <v>Memuat</v>
          </cell>
          <cell r="EN10" t="str">
            <v>T1</v>
          </cell>
          <cell r="EO10">
            <v>3</v>
          </cell>
          <cell r="EP10" t="str">
            <v>menit</v>
          </cell>
          <cell r="EU10" t="str">
            <v>Kecepatan rata-rata bermuatan</v>
          </cell>
          <cell r="EV10" t="str">
            <v>v1</v>
          </cell>
          <cell r="EW10">
            <v>20</v>
          </cell>
          <cell r="EX10" t="str">
            <v>Km/Jam</v>
          </cell>
          <cell r="EY10" t="str">
            <v>Kecepatan laju pembongkaran</v>
          </cell>
          <cell r="EZ10" t="str">
            <v>v</v>
          </cell>
          <cell r="FA10">
            <v>6</v>
          </cell>
          <cell r="FB10" t="str">
            <v>m/menit</v>
          </cell>
          <cell r="FG10" t="str">
            <v>Faktor  efisiensi alat</v>
          </cell>
          <cell r="FH10" t="str">
            <v>Fa</v>
          </cell>
          <cell r="FI10">
            <v>0.7</v>
          </cell>
          <cell r="FS10" t="str">
            <v>Kapasitas pompa aspal</v>
          </cell>
          <cell r="FT10" t="str">
            <v>pa</v>
          </cell>
          <cell r="FU10">
            <v>100</v>
          </cell>
          <cell r="FV10" t="str">
            <v>liter/menit</v>
          </cell>
          <cell r="FW10" t="str">
            <v>Kecepatan menghampar</v>
          </cell>
          <cell r="FX10" t="str">
            <v>v</v>
          </cell>
          <cell r="FY10">
            <v>3</v>
          </cell>
          <cell r="FZ10" t="str">
            <v>M/menit</v>
          </cell>
          <cell r="GA10" t="str">
            <v>Memuat</v>
          </cell>
          <cell r="GB10" t="str">
            <v>T1</v>
          </cell>
          <cell r="GC10">
            <v>1</v>
          </cell>
          <cell r="GD10" t="str">
            <v>menit</v>
          </cell>
          <cell r="GQ10" t="str">
            <v>Waktu Mencampur</v>
          </cell>
          <cell r="GR10" t="str">
            <v>T2</v>
          </cell>
          <cell r="GS10">
            <v>1</v>
          </cell>
          <cell r="GT10" t="str">
            <v>menit</v>
          </cell>
          <cell r="GY10" t="str">
            <v>Kecepatan rata rata bermuatan</v>
          </cell>
          <cell r="GZ10" t="str">
            <v>v1</v>
          </cell>
          <cell r="HA10">
            <v>20</v>
          </cell>
          <cell r="HB10" t="str">
            <v>km/jam</v>
          </cell>
          <cell r="HG10" t="str">
            <v>dan lain-lain (termasuk mengatur dan menggeser)</v>
          </cell>
          <cell r="HH10" t="str">
            <v>T2</v>
          </cell>
          <cell r="HI10">
            <v>15</v>
          </cell>
          <cell r="HJ10" t="str">
            <v>menit</v>
          </cell>
          <cell r="HK10" t="str">
            <v>Faktor Efisiensi alat</v>
          </cell>
          <cell r="HL10" t="str">
            <v>Fa</v>
          </cell>
          <cell r="HM10">
            <v>0.83</v>
          </cell>
        </row>
        <row r="11">
          <cell r="C11" t="str">
            <v>E06</v>
          </cell>
          <cell r="D11" t="str">
            <v>CONCRETE MIXER 0.3-0.6 M3</v>
          </cell>
          <cell r="E11">
            <v>94840350</v>
          </cell>
          <cell r="F11">
            <v>2</v>
          </cell>
          <cell r="G11">
            <v>1500</v>
          </cell>
          <cell r="H11">
            <v>0.83</v>
          </cell>
          <cell r="S11" t="str">
            <v>Waktu Siklus (termasuk proses pemanasan)</v>
          </cell>
          <cell r="T11" t="str">
            <v>Ts</v>
          </cell>
          <cell r="U11">
            <v>2</v>
          </cell>
          <cell r="V11" t="str">
            <v>Jam</v>
          </cell>
          <cell r="W11" t="str">
            <v>Kecepatan mundur</v>
          </cell>
          <cell r="X11" t="str">
            <v>Vr</v>
          </cell>
          <cell r="Y11">
            <v>5</v>
          </cell>
          <cell r="Z11" t="str">
            <v>Km/Jam</v>
          </cell>
          <cell r="AE11" t="str">
            <v>Mengaduk</v>
          </cell>
          <cell r="AF11" t="str">
            <v>T2</v>
          </cell>
          <cell r="AG11">
            <v>2</v>
          </cell>
          <cell r="AH11" t="str">
            <v>menit</v>
          </cell>
          <cell r="AI11" t="str">
            <v>Waktu membongkar</v>
          </cell>
          <cell r="AJ11" t="str">
            <v>T1</v>
          </cell>
          <cell r="AK11">
            <v>1</v>
          </cell>
          <cell r="AL11" t="str">
            <v>menit</v>
          </cell>
          <cell r="AM11" t="str">
            <v>Tenaga</v>
          </cell>
          <cell r="AN11" t="str">
            <v>Pw</v>
          </cell>
          <cell r="AO11">
            <v>100</v>
          </cell>
          <cell r="AP11" t="str">
            <v>HP</v>
          </cell>
          <cell r="AQ11" t="str">
            <v>Kecepatan rata-rata kosong</v>
          </cell>
          <cell r="AR11" t="str">
            <v>v2</v>
          </cell>
          <cell r="AS11">
            <v>30</v>
          </cell>
          <cell r="AT11" t="str">
            <v>KM/Jam</v>
          </cell>
          <cell r="AU11" t="str">
            <v>Waktu siklus</v>
          </cell>
          <cell r="AV11" t="str">
            <v>Ts1</v>
          </cell>
          <cell r="AW11">
            <v>0.28999999999999998</v>
          </cell>
          <cell r="AX11" t="str">
            <v>menit</v>
          </cell>
          <cell r="AY11" t="str">
            <v>Kecepatan rata-rata kosong</v>
          </cell>
          <cell r="AZ11" t="str">
            <v>v2</v>
          </cell>
          <cell r="BA11">
            <v>30</v>
          </cell>
          <cell r="BB11" t="str">
            <v>Km/Jam</v>
          </cell>
          <cell r="BG11" t="str">
            <v>Kecepatan rata-rata alat</v>
          </cell>
          <cell r="BH11" t="str">
            <v>v</v>
          </cell>
          <cell r="BI11">
            <v>4</v>
          </cell>
          <cell r="BJ11" t="str">
            <v>Km / Jam</v>
          </cell>
          <cell r="BO11" t="str">
            <v>Waktu siklus</v>
          </cell>
          <cell r="BP11" t="str">
            <v>Ts1</v>
          </cell>
          <cell r="BQ11">
            <v>0.45</v>
          </cell>
          <cell r="BR11" t="str">
            <v>menit</v>
          </cell>
          <cell r="BS11" t="str">
            <v>Faktor efisiensi alat</v>
          </cell>
          <cell r="BT11" t="str">
            <v>Fa</v>
          </cell>
          <cell r="BU11">
            <v>0.83</v>
          </cell>
          <cell r="BV11" t="str">
            <v>-</v>
          </cell>
          <cell r="BW11" t="str">
            <v>Faktor efisiensi alat</v>
          </cell>
          <cell r="BX11" t="str">
            <v>Fa</v>
          </cell>
          <cell r="BY11">
            <v>0.83</v>
          </cell>
          <cell r="BZ11" t="str">
            <v>-</v>
          </cell>
          <cell r="CA11" t="str">
            <v>Faktor efisiensi alat</v>
          </cell>
          <cell r="CB11" t="str">
            <v>Fa</v>
          </cell>
          <cell r="CC11">
            <v>0.83</v>
          </cell>
          <cell r="CD11" t="str">
            <v>-</v>
          </cell>
          <cell r="CE11" t="str">
            <v>Faktor efisiensi alat</v>
          </cell>
          <cell r="CF11" t="str">
            <v>Fa</v>
          </cell>
          <cell r="CG11">
            <v>0.83</v>
          </cell>
          <cell r="CH11" t="str">
            <v>-</v>
          </cell>
          <cell r="CU11" t="str">
            <v>Faktor efisiensi alat</v>
          </cell>
          <cell r="CV11" t="str">
            <v>Fa</v>
          </cell>
          <cell r="CW11">
            <v>0.83</v>
          </cell>
          <cell r="CX11" t="str">
            <v>-</v>
          </cell>
          <cell r="CY11" t="str">
            <v>Faktor Efisiensi alat</v>
          </cell>
          <cell r="CZ11" t="str">
            <v>Fa</v>
          </cell>
          <cell r="DA11">
            <v>0.83</v>
          </cell>
          <cell r="DB11" t="str">
            <v>-</v>
          </cell>
          <cell r="DC11" t="str">
            <v>Banyak lintasan</v>
          </cell>
          <cell r="DD11" t="str">
            <v>n</v>
          </cell>
          <cell r="DE11">
            <v>10</v>
          </cell>
          <cell r="DF11" t="str">
            <v>lintasan</v>
          </cell>
          <cell r="DK11" t="str">
            <v>Faktor efisiensi alat</v>
          </cell>
          <cell r="DL11" t="str">
            <v>Fa</v>
          </cell>
          <cell r="DM11">
            <v>0.83</v>
          </cell>
          <cell r="DN11" t="str">
            <v>-</v>
          </cell>
          <cell r="DS11" t="str">
            <v>Lain-lain (bongkar dan muat)</v>
          </cell>
          <cell r="DT11" t="str">
            <v>T3</v>
          </cell>
          <cell r="DU11">
            <v>80</v>
          </cell>
          <cell r="DV11" t="str">
            <v>menit</v>
          </cell>
          <cell r="DW11" t="str">
            <v>Waktu penyambungan tiang</v>
          </cell>
          <cell r="DX11" t="str">
            <v>T3</v>
          </cell>
          <cell r="DY11">
            <v>30</v>
          </cell>
          <cell r="DZ11" t="str">
            <v>menit</v>
          </cell>
          <cell r="EA11" t="str">
            <v xml:space="preserve">Waktu penggeseran </v>
          </cell>
          <cell r="EB11" t="str">
            <v>T1</v>
          </cell>
          <cell r="EC11">
            <v>20</v>
          </cell>
          <cell r="ED11" t="str">
            <v>menit</v>
          </cell>
          <cell r="EI11" t="str">
            <v>Waktu pemasangan Chasing</v>
          </cell>
          <cell r="EJ11" t="str">
            <v>T3</v>
          </cell>
          <cell r="EK11">
            <v>15</v>
          </cell>
          <cell r="EL11" t="str">
            <v>menit</v>
          </cell>
          <cell r="EM11" t="str">
            <v>Pemanasan</v>
          </cell>
          <cell r="EN11" t="str">
            <v>T2</v>
          </cell>
          <cell r="EO11">
            <v>20</v>
          </cell>
          <cell r="EP11" t="str">
            <v>menit</v>
          </cell>
          <cell r="EU11" t="str">
            <v>Kecepatan rata-rata kosong</v>
          </cell>
          <cell r="EV11" t="str">
            <v>v2</v>
          </cell>
          <cell r="EW11">
            <v>30</v>
          </cell>
          <cell r="EX11" t="str">
            <v>Km/Jam</v>
          </cell>
          <cell r="EY11" t="str">
            <v>Faktor effesiensi kerja</v>
          </cell>
          <cell r="EZ11" t="str">
            <v>Fa</v>
          </cell>
          <cell r="FA11">
            <v>0.7</v>
          </cell>
          <cell r="FS11" t="str">
            <v>Kecepatan penyemprotan</v>
          </cell>
          <cell r="FT11" t="str">
            <v>V</v>
          </cell>
          <cell r="FU11">
            <v>30</v>
          </cell>
          <cell r="FV11" t="str">
            <v>m/menit</v>
          </cell>
          <cell r="FW11" t="str">
            <v>faktor effesiensi alat</v>
          </cell>
          <cell r="FX11" t="str">
            <v>Fa</v>
          </cell>
          <cell r="FY11">
            <v>0.83</v>
          </cell>
          <cell r="GA11" t="str">
            <v>Mengaduk</v>
          </cell>
          <cell r="GB11" t="str">
            <v>T2</v>
          </cell>
          <cell r="GC11">
            <v>1</v>
          </cell>
          <cell r="GD11" t="str">
            <v>menit</v>
          </cell>
          <cell r="GQ11" t="str">
            <v>Waktu menumpahkan</v>
          </cell>
          <cell r="GR11" t="str">
            <v>T3</v>
          </cell>
          <cell r="GS11">
            <v>0.3</v>
          </cell>
          <cell r="GT11" t="str">
            <v>menit</v>
          </cell>
          <cell r="GY11" t="str">
            <v>Kecepatan rata rata kosong</v>
          </cell>
          <cell r="GZ11" t="str">
            <v>v2</v>
          </cell>
          <cell r="HA11">
            <v>30</v>
          </cell>
          <cell r="HB11" t="str">
            <v>km/jam</v>
          </cell>
        </row>
        <row r="12">
          <cell r="C12" t="str">
            <v>E07</v>
          </cell>
          <cell r="D12" t="str">
            <v>CRANE 10-15 TON</v>
          </cell>
          <cell r="E12">
            <v>1227212000</v>
          </cell>
          <cell r="F12">
            <v>5</v>
          </cell>
          <cell r="G12">
            <v>2000</v>
          </cell>
          <cell r="H12">
            <v>0.83</v>
          </cell>
          <cell r="W12" t="str">
            <v>Kapasitas pisau</v>
          </cell>
          <cell r="X12" t="str">
            <v>q</v>
          </cell>
          <cell r="Y12">
            <v>5.4</v>
          </cell>
          <cell r="Z12" t="str">
            <v>M3</v>
          </cell>
          <cell r="AE12" t="str">
            <v>Menuang</v>
          </cell>
          <cell r="AF12" t="str">
            <v>T3</v>
          </cell>
          <cell r="AG12">
            <v>3</v>
          </cell>
          <cell r="AH12" t="str">
            <v>menit</v>
          </cell>
          <cell r="AI12" t="str">
            <v>dan lain-lain ( termasuk mengatur dan menggeser )</v>
          </cell>
          <cell r="AJ12" t="str">
            <v>T2</v>
          </cell>
          <cell r="AK12">
            <v>5</v>
          </cell>
          <cell r="AL12" t="str">
            <v>menit</v>
          </cell>
          <cell r="AM12" t="str">
            <v>Kapasitas</v>
          </cell>
          <cell r="AN12" t="str">
            <v>Cp</v>
          </cell>
          <cell r="AO12">
            <v>3.5</v>
          </cell>
          <cell r="AP12" t="str">
            <v>Ton</v>
          </cell>
          <cell r="AQ12" t="str">
            <v>Waktu  siklus</v>
          </cell>
          <cell r="AR12" t="str">
            <v>Ts2</v>
          </cell>
          <cell r="AU12" t="str">
            <v>Menggali / memuat</v>
          </cell>
          <cell r="AV12" t="str">
            <v>T1</v>
          </cell>
          <cell r="AW12">
            <v>0.5</v>
          </cell>
          <cell r="AX12" t="str">
            <v>menit</v>
          </cell>
          <cell r="AY12" t="str">
            <v>Muat, bongkar dan lain-lain</v>
          </cell>
          <cell r="AZ12" t="str">
            <v>T3</v>
          </cell>
          <cell r="BA12">
            <v>15</v>
          </cell>
          <cell r="BB12" t="str">
            <v>menit</v>
          </cell>
          <cell r="BG12" t="str">
            <v>Jumlah lintasan</v>
          </cell>
          <cell r="BH12" t="str">
            <v>n</v>
          </cell>
          <cell r="BI12">
            <v>4</v>
          </cell>
          <cell r="BJ12" t="str">
            <v>lintasan</v>
          </cell>
          <cell r="BO12" t="str">
            <v>Muat</v>
          </cell>
          <cell r="BP12" t="str">
            <v>T1</v>
          </cell>
          <cell r="BQ12">
            <v>0.5</v>
          </cell>
          <cell r="BR12" t="str">
            <v>menit</v>
          </cell>
          <cell r="BS12" t="str">
            <v>Tebal Efektif Pemadatan</v>
          </cell>
          <cell r="BT12" t="str">
            <v>t</v>
          </cell>
          <cell r="BU12">
            <v>0.15</v>
          </cell>
          <cell r="BV12" t="str">
            <v>M</v>
          </cell>
          <cell r="BW12" t="str">
            <v>Lebar pemadat</v>
          </cell>
          <cell r="BX12" t="str">
            <v>b0</v>
          </cell>
          <cell r="BY12">
            <v>1.68</v>
          </cell>
          <cell r="CA12" t="str">
            <v>Tebal pemadatan</v>
          </cell>
          <cell r="CB12" t="str">
            <v>t</v>
          </cell>
          <cell r="CC12">
            <v>0.15</v>
          </cell>
          <cell r="CD12" t="str">
            <v>m</v>
          </cell>
          <cell r="CU12" t="str">
            <v>Kebutuhan air / M3 beton</v>
          </cell>
          <cell r="CV12" t="str">
            <v>Wc</v>
          </cell>
          <cell r="CW12">
            <v>0.22325249999999999</v>
          </cell>
          <cell r="CX12" t="str">
            <v>M3</v>
          </cell>
          <cell r="CY12" t="str">
            <v>Tebal pemadatan</v>
          </cell>
          <cell r="CZ12" t="str">
            <v>t</v>
          </cell>
          <cell r="DA12">
            <v>0.15</v>
          </cell>
          <cell r="DB12" t="str">
            <v>m</v>
          </cell>
          <cell r="DC12" t="str">
            <v>Tebal lapis hamparan</v>
          </cell>
          <cell r="DD12" t="str">
            <v>tp</v>
          </cell>
          <cell r="DE12">
            <v>0.2</v>
          </cell>
          <cell r="DF12" t="str">
            <v>M</v>
          </cell>
          <cell r="DS12" t="str">
            <v>Lain-Lain (tunggu, bongkar dan muat)</v>
          </cell>
          <cell r="DT12" t="str">
            <v>T3</v>
          </cell>
          <cell r="DU12">
            <v>140</v>
          </cell>
          <cell r="DV12" t="str">
            <v>menit</v>
          </cell>
          <cell r="EA12" t="str">
            <v>Waktu Erection</v>
          </cell>
          <cell r="EB12" t="str">
            <v>T2</v>
          </cell>
          <cell r="EC12">
            <v>30</v>
          </cell>
          <cell r="ED12" t="str">
            <v>menit</v>
          </cell>
          <cell r="EI12" t="str">
            <v>Waktu pemasangan tulangan</v>
          </cell>
          <cell r="EJ12" t="str">
            <v>T4</v>
          </cell>
          <cell r="EK12">
            <v>30</v>
          </cell>
          <cell r="EL12" t="str">
            <v>menit</v>
          </cell>
          <cell r="EM12" t="str">
            <v>Mengaduk</v>
          </cell>
          <cell r="EN12" t="str">
            <v>T3</v>
          </cell>
          <cell r="EO12">
            <v>10</v>
          </cell>
          <cell r="EP12" t="str">
            <v>menit</v>
          </cell>
          <cell r="EU12" t="str">
            <v>Waktu  muat  dan lain-lain</v>
          </cell>
          <cell r="EV12" t="str">
            <v>T8</v>
          </cell>
          <cell r="EW12">
            <v>90</v>
          </cell>
          <cell r="EX12" t="str">
            <v>menit</v>
          </cell>
          <cell r="GA12" t="str">
            <v>Menuang</v>
          </cell>
          <cell r="GB12" t="str">
            <v>T3</v>
          </cell>
          <cell r="GC12">
            <v>0.5</v>
          </cell>
          <cell r="GD12" t="str">
            <v>menit</v>
          </cell>
          <cell r="GQ12" t="str">
            <v>Waktu menunggu dll</v>
          </cell>
          <cell r="GR12" t="str">
            <v>T4</v>
          </cell>
          <cell r="GS12">
            <v>0.2</v>
          </cell>
          <cell r="GT12" t="str">
            <v>menit</v>
          </cell>
          <cell r="GY12" t="str">
            <v>- menumpahkan</v>
          </cell>
          <cell r="GZ12" t="str">
            <v>T4</v>
          </cell>
          <cell r="HA12">
            <v>5</v>
          </cell>
          <cell r="HB12" t="str">
            <v>menit</v>
          </cell>
        </row>
        <row r="13">
          <cell r="C13" t="str">
            <v>E08</v>
          </cell>
          <cell r="D13" t="str">
            <v>DUMP TRUCK 3.5 TON</v>
          </cell>
          <cell r="E13">
            <v>277238850</v>
          </cell>
          <cell r="F13">
            <v>5</v>
          </cell>
          <cell r="G13">
            <v>2000</v>
          </cell>
          <cell r="H13">
            <v>0.83</v>
          </cell>
          <cell r="W13" t="str">
            <v>Faktor kemiringan (grade)</v>
          </cell>
          <cell r="X13" t="str">
            <v>Fm</v>
          </cell>
          <cell r="Y13">
            <v>1</v>
          </cell>
          <cell r="AE13" t="str">
            <v>Menunggu, dll.</v>
          </cell>
          <cell r="AF13" t="str">
            <v>T4</v>
          </cell>
          <cell r="AG13">
            <v>2</v>
          </cell>
          <cell r="AH13" t="str">
            <v>menit</v>
          </cell>
          <cell r="AI13" t="str">
            <v>Waktu penurunan</v>
          </cell>
          <cell r="AJ13" t="str">
            <v>T4</v>
          </cell>
          <cell r="AK13">
            <v>85</v>
          </cell>
          <cell r="AL13" t="str">
            <v>menit</v>
          </cell>
          <cell r="AM13" t="str">
            <v>Kapasitas AMP / batch</v>
          </cell>
          <cell r="AN13" t="str">
            <v>Q2b</v>
          </cell>
          <cell r="AO13">
            <v>1</v>
          </cell>
          <cell r="AP13" t="str">
            <v>Ton</v>
          </cell>
          <cell r="AQ13" t="str">
            <v>Muat   =  (V x 60)/Q1 x Bil)</v>
          </cell>
          <cell r="AR13" t="str">
            <v>T1</v>
          </cell>
          <cell r="AS13">
            <v>10.136968693594106</v>
          </cell>
          <cell r="AT13" t="str">
            <v>menit</v>
          </cell>
          <cell r="AU13" t="str">
            <v>Lain-lain</v>
          </cell>
          <cell r="AV13" t="str">
            <v>T2</v>
          </cell>
          <cell r="AW13">
            <v>0.5</v>
          </cell>
          <cell r="AX13" t="str">
            <v>menit</v>
          </cell>
          <cell r="AY13" t="str">
            <v>Kapasitas 1 kali Angkut</v>
          </cell>
          <cell r="AZ13" t="str">
            <v>Cp</v>
          </cell>
          <cell r="BA13">
            <v>20</v>
          </cell>
          <cell r="BB13" t="str">
            <v>Buah</v>
          </cell>
          <cell r="BG13" t="str">
            <v>Lebar pisau effektif</v>
          </cell>
          <cell r="BH13" t="str">
            <v>b</v>
          </cell>
          <cell r="BI13">
            <v>1.6</v>
          </cell>
          <cell r="BJ13" t="str">
            <v>M</v>
          </cell>
          <cell r="BO13" t="str">
            <v>Lain-lain</v>
          </cell>
          <cell r="BP13" t="str">
            <v>T2</v>
          </cell>
          <cell r="BQ13">
            <v>0.5</v>
          </cell>
          <cell r="BR13" t="str">
            <v>menit</v>
          </cell>
          <cell r="CA13" t="str">
            <v>Banyak Lintasan per lapis</v>
          </cell>
          <cell r="CB13" t="str">
            <v>n</v>
          </cell>
          <cell r="CC13">
            <v>4</v>
          </cell>
          <cell r="CD13" t="str">
            <v>lintasan</v>
          </cell>
          <cell r="CU13" t="str">
            <v>Pengisian Tangki / jam</v>
          </cell>
          <cell r="CV13" t="str">
            <v>n</v>
          </cell>
          <cell r="CW13">
            <v>1</v>
          </cell>
          <cell r="CX13" t="str">
            <v>kali</v>
          </cell>
          <cell r="DC13" t="str">
            <v>Jumlah lapisan timbunan</v>
          </cell>
          <cell r="DD13" t="str">
            <v>N</v>
          </cell>
          <cell r="DE13">
            <v>5</v>
          </cell>
          <cell r="DF13" t="str">
            <v>lintasan</v>
          </cell>
          <cell r="DS13" t="str">
            <v>Kapasitas bak</v>
          </cell>
          <cell r="DT13" t="str">
            <v>V</v>
          </cell>
          <cell r="DU13">
            <v>20</v>
          </cell>
          <cell r="DV13" t="str">
            <v>TON</v>
          </cell>
          <cell r="EA13" t="str">
            <v>Waktu lain-lain ( perkuatan rangka )</v>
          </cell>
          <cell r="EB13" t="str">
            <v>T3</v>
          </cell>
          <cell r="EC13">
            <v>10</v>
          </cell>
          <cell r="ED13" t="str">
            <v>menit</v>
          </cell>
          <cell r="EI13" t="str">
            <v>Waktu pengecoran</v>
          </cell>
          <cell r="EJ13" t="str">
            <v>T5</v>
          </cell>
          <cell r="EK13">
            <v>45</v>
          </cell>
          <cell r="EL13" t="str">
            <v>menit</v>
          </cell>
          <cell r="EM13" t="str">
            <v>Menuang</v>
          </cell>
          <cell r="EN13" t="str">
            <v>T4</v>
          </cell>
          <cell r="EO13">
            <v>3</v>
          </cell>
          <cell r="EP13" t="str">
            <v>menit</v>
          </cell>
          <cell r="EU13" t="str">
            <v>Waktu bongkar  dan lain-lain</v>
          </cell>
          <cell r="EV13" t="str">
            <v>T9</v>
          </cell>
          <cell r="EW13">
            <v>90</v>
          </cell>
          <cell r="EX13" t="str">
            <v>menit</v>
          </cell>
          <cell r="GA13" t="str">
            <v>Tunggu, dll.</v>
          </cell>
          <cell r="GB13" t="str">
            <v>T4</v>
          </cell>
          <cell r="GC13">
            <v>0.5</v>
          </cell>
          <cell r="GD13" t="str">
            <v>menit</v>
          </cell>
        </row>
        <row r="14">
          <cell r="C14" t="str">
            <v>E09</v>
          </cell>
          <cell r="D14" t="str">
            <v>DUMP TRUCK 10 TON</v>
          </cell>
          <cell r="E14">
            <v>451020380</v>
          </cell>
          <cell r="F14">
            <v>5</v>
          </cell>
          <cell r="G14">
            <v>2000</v>
          </cell>
          <cell r="H14">
            <v>0.8</v>
          </cell>
          <cell r="W14" t="str">
            <v>Waktu lain-lain</v>
          </cell>
          <cell r="X14" t="str">
            <v>T3</v>
          </cell>
          <cell r="Y14">
            <v>0.05</v>
          </cell>
          <cell r="Z14" t="str">
            <v>menit</v>
          </cell>
          <cell r="AI14" t="str">
            <v>dan lain-lain</v>
          </cell>
          <cell r="AJ14" t="str">
            <v>T5</v>
          </cell>
          <cell r="AK14">
            <v>5</v>
          </cell>
          <cell r="AL14" t="str">
            <v>menit</v>
          </cell>
          <cell r="AM14" t="str">
            <v>Waktu menyiapkan 1 batch AC</v>
          </cell>
          <cell r="AN14" t="str">
            <v>Tb</v>
          </cell>
          <cell r="AO14">
            <v>1</v>
          </cell>
          <cell r="AP14" t="str">
            <v>menit</v>
          </cell>
          <cell r="AQ14" t="str">
            <v>Waktu tempuh isi  =  (L/v1) x 60</v>
          </cell>
          <cell r="AR14" t="str">
            <v>T2</v>
          </cell>
          <cell r="AS14">
            <v>60</v>
          </cell>
          <cell r="AT14" t="str">
            <v>menit</v>
          </cell>
          <cell r="AU14" t="str">
            <v>Menggali, memuat dan berputar</v>
          </cell>
          <cell r="AV14" t="str">
            <v>T1</v>
          </cell>
          <cell r="AW14">
            <v>0.32</v>
          </cell>
          <cell r="AX14" t="str">
            <v>menit</v>
          </cell>
          <cell r="BG14" t="str">
            <v>Lebar Efektif kerja Blade</v>
          </cell>
          <cell r="BH14" t="str">
            <v>b</v>
          </cell>
          <cell r="BI14">
            <v>2.6</v>
          </cell>
          <cell r="BJ14" t="str">
            <v>M</v>
          </cell>
          <cell r="BO14" t="str">
            <v>Kecepatan maju (ke bin)</v>
          </cell>
          <cell r="BP14" t="str">
            <v>Vf</v>
          </cell>
          <cell r="BQ14">
            <v>15</v>
          </cell>
          <cell r="BR14" t="str">
            <v>km/jam</v>
          </cell>
          <cell r="DC14" t="str">
            <v>Tebal lapis rata-rata</v>
          </cell>
          <cell r="DD14" t="str">
            <v>tp</v>
          </cell>
          <cell r="DE14">
            <v>0.2</v>
          </cell>
          <cell r="DF14" t="str">
            <v>M</v>
          </cell>
          <cell r="EI14" t="str">
            <v>Waktu lain-lain</v>
          </cell>
          <cell r="EJ14" t="str">
            <v>T6</v>
          </cell>
          <cell r="EK14">
            <v>15</v>
          </cell>
          <cell r="EL14" t="str">
            <v>menit</v>
          </cell>
          <cell r="EM14" t="str">
            <v>Tunggu, dll.</v>
          </cell>
          <cell r="EN14" t="str">
            <v>T5</v>
          </cell>
          <cell r="EO14">
            <v>3</v>
          </cell>
          <cell r="EP14" t="str">
            <v>menit</v>
          </cell>
          <cell r="EU14" t="str">
            <v>Lain-lain (bongkar dan muat)</v>
          </cell>
          <cell r="EV14" t="str">
            <v>T3</v>
          </cell>
          <cell r="EW14">
            <v>180</v>
          </cell>
          <cell r="EX14" t="str">
            <v>menit</v>
          </cell>
        </row>
        <row r="15">
          <cell r="C15" t="str">
            <v>E10</v>
          </cell>
          <cell r="D15" t="str">
            <v>EXCAVATOR 80-140 HP</v>
          </cell>
          <cell r="E15">
            <v>1231865250</v>
          </cell>
          <cell r="F15">
            <v>5</v>
          </cell>
          <cell r="G15">
            <v>2000</v>
          </cell>
          <cell r="H15">
            <v>0.83</v>
          </cell>
          <cell r="W15" t="str">
            <v>Faktor konversi (kedalaman 40 - 75%)</v>
          </cell>
          <cell r="X15" t="str">
            <v>Fv</v>
          </cell>
          <cell r="Y15">
            <v>1</v>
          </cell>
          <cell r="Z15" t="str">
            <v>-</v>
          </cell>
          <cell r="AI15" t="str">
            <v>Waktu memuat ke trailer</v>
          </cell>
          <cell r="AJ15" t="str">
            <v>T10</v>
          </cell>
          <cell r="AK15">
            <v>85</v>
          </cell>
          <cell r="AL15" t="str">
            <v>menit</v>
          </cell>
          <cell r="AQ15" t="str">
            <v>Waktu tempuh kosong  =  (L/v2) x 60</v>
          </cell>
          <cell r="AR15" t="str">
            <v>T3</v>
          </cell>
          <cell r="AS15">
            <v>40</v>
          </cell>
          <cell r="AT15" t="str">
            <v>menit</v>
          </cell>
          <cell r="AU15" t="str">
            <v>Faktor Konversi (&lt;40 %)</v>
          </cell>
          <cell r="AV15" t="str">
            <v>Fv</v>
          </cell>
          <cell r="AW15">
            <v>0.9</v>
          </cell>
          <cell r="BG15" t="str">
            <v>Panjang Pisau (Blade)</v>
          </cell>
          <cell r="BH15" t="str">
            <v>b</v>
          </cell>
          <cell r="BI15">
            <v>3.71</v>
          </cell>
          <cell r="BJ15" t="str">
            <v>M</v>
          </cell>
          <cell r="BO15" t="str">
            <v>Kecepatan kembali (ke stock pile)</v>
          </cell>
          <cell r="BP15" t="str">
            <v>Vr</v>
          </cell>
          <cell r="BQ15">
            <v>20</v>
          </cell>
          <cell r="BR15" t="str">
            <v>km/jam</v>
          </cell>
          <cell r="EU15" t="str">
            <v>Kapasitas angkut</v>
          </cell>
          <cell r="EV15" t="str">
            <v>V1</v>
          </cell>
          <cell r="EW15" t="e">
            <v>#REF!</v>
          </cell>
          <cell r="EX15" t="str">
            <v>Ton</v>
          </cell>
        </row>
        <row r="16">
          <cell r="C16" t="str">
            <v>E11</v>
          </cell>
          <cell r="D16" t="str">
            <v>FLAT BED TRUCK 3-4 M3</v>
          </cell>
          <cell r="E16">
            <v>856049250</v>
          </cell>
          <cell r="F16">
            <v>5</v>
          </cell>
          <cell r="G16">
            <v>2000</v>
          </cell>
          <cell r="H16">
            <v>0.8</v>
          </cell>
          <cell r="W16" t="str">
            <v>Kecepatan maju</v>
          </cell>
          <cell r="X16" t="str">
            <v>Vf</v>
          </cell>
          <cell r="Y16">
            <v>3</v>
          </cell>
          <cell r="Z16" t="str">
            <v>km/jam</v>
          </cell>
          <cell r="AI16" t="str">
            <v>Waktu menurunkan dari truck</v>
          </cell>
          <cell r="AJ16" t="str">
            <v>T12</v>
          </cell>
          <cell r="AK16">
            <v>85</v>
          </cell>
          <cell r="AL16" t="str">
            <v>menit</v>
          </cell>
          <cell r="AQ16" t="str">
            <v>Lain-lain</v>
          </cell>
          <cell r="AR16" t="str">
            <v>T4</v>
          </cell>
          <cell r="AS16">
            <v>1</v>
          </cell>
          <cell r="AT16" t="str">
            <v>menit</v>
          </cell>
          <cell r="AU16" t="str">
            <v>Menggali / memuat (standar)</v>
          </cell>
          <cell r="AV16" t="str">
            <v>T1</v>
          </cell>
          <cell r="AW16">
            <v>0.32</v>
          </cell>
          <cell r="AX16" t="str">
            <v>menit</v>
          </cell>
          <cell r="BO16" t="str">
            <v>Mencampur</v>
          </cell>
          <cell r="BP16" t="str">
            <v>T1</v>
          </cell>
          <cell r="BQ16">
            <v>1</v>
          </cell>
          <cell r="BR16" t="str">
            <v>menit</v>
          </cell>
          <cell r="EU16" t="str">
            <v>Waktu bongkar, muat  dan lain-lain</v>
          </cell>
          <cell r="EV16" t="str">
            <v>T3</v>
          </cell>
          <cell r="EW16">
            <v>180</v>
          </cell>
          <cell r="EX16" t="str">
            <v>menit</v>
          </cell>
        </row>
        <row r="17">
          <cell r="C17" t="str">
            <v>E12</v>
          </cell>
          <cell r="D17" t="str">
            <v>GENERATOR SET</v>
          </cell>
          <cell r="E17">
            <v>282982000</v>
          </cell>
          <cell r="F17">
            <v>5</v>
          </cell>
          <cell r="G17">
            <v>2000</v>
          </cell>
          <cell r="H17">
            <v>0.83</v>
          </cell>
          <cell r="W17" t="str">
            <v>Jumlah lintasan</v>
          </cell>
          <cell r="X17" t="str">
            <v>n</v>
          </cell>
          <cell r="Y17">
            <v>3</v>
          </cell>
          <cell r="Z17" t="str">
            <v>lintasan</v>
          </cell>
          <cell r="AI17" t="str">
            <v>Waktu muat bongkar</v>
          </cell>
          <cell r="AJ17" t="str">
            <v>T3</v>
          </cell>
          <cell r="AK17">
            <v>10</v>
          </cell>
          <cell r="AL17" t="str">
            <v>menit</v>
          </cell>
          <cell r="AQ17" t="str">
            <v>Tunggu + dump + Putar</v>
          </cell>
          <cell r="AR17" t="str">
            <v>T3</v>
          </cell>
          <cell r="AS17">
            <v>20</v>
          </cell>
          <cell r="AT17" t="str">
            <v>menit</v>
          </cell>
          <cell r="AU17" t="str">
            <v>Faktor konversi (kedalaman &lt; 40 %)</v>
          </cell>
          <cell r="AV17" t="str">
            <v>Fv</v>
          </cell>
          <cell r="AW17">
            <v>0.9</v>
          </cell>
          <cell r="AX17" t="str">
            <v>-</v>
          </cell>
          <cell r="BO17" t="str">
            <v>Memuat dan lain-lain</v>
          </cell>
          <cell r="BP17" t="str">
            <v>T2</v>
          </cell>
          <cell r="BQ17">
            <v>1</v>
          </cell>
          <cell r="BR17" t="str">
            <v>menit</v>
          </cell>
        </row>
        <row r="18">
          <cell r="C18" t="str">
            <v>E13</v>
          </cell>
          <cell r="D18" t="str">
            <v>MOTOR GRADER &gt;100 HP</v>
          </cell>
          <cell r="E18">
            <v>2597006000</v>
          </cell>
          <cell r="F18">
            <v>5</v>
          </cell>
          <cell r="G18">
            <v>2000</v>
          </cell>
          <cell r="H18">
            <v>0.83</v>
          </cell>
          <cell r="W18" t="str">
            <v>Overlap</v>
          </cell>
          <cell r="X18" t="str">
            <v>Lo</v>
          </cell>
          <cell r="Y18">
            <v>0.3</v>
          </cell>
          <cell r="Z18" t="str">
            <v>m</v>
          </cell>
          <cell r="AU18" t="str">
            <v>Berat isi material</v>
          </cell>
          <cell r="AV18" t="str">
            <v>Bim</v>
          </cell>
          <cell r="AW18">
            <v>0.85</v>
          </cell>
          <cell r="AX18" t="str">
            <v>-</v>
          </cell>
          <cell r="BO18" t="str">
            <v>Kecepatan maju</v>
          </cell>
          <cell r="BP18" t="str">
            <v>Vf</v>
          </cell>
          <cell r="BQ18">
            <v>15</v>
          </cell>
          <cell r="BR18" t="str">
            <v>km/jam</v>
          </cell>
        </row>
        <row r="19">
          <cell r="C19" t="str">
            <v>E14</v>
          </cell>
          <cell r="D19" t="str">
            <v>TRACK LOADER 75-100 HP</v>
          </cell>
          <cell r="E19">
            <v>648618700</v>
          </cell>
          <cell r="F19">
            <v>5</v>
          </cell>
          <cell r="G19">
            <v>2000</v>
          </cell>
          <cell r="H19">
            <v>0.83</v>
          </cell>
          <cell r="W19" t="str">
            <v>Panjang hamparan</v>
          </cell>
          <cell r="X19" t="str">
            <v>Lh</v>
          </cell>
          <cell r="Y19">
            <v>50</v>
          </cell>
          <cell r="Z19" t="str">
            <v>M</v>
          </cell>
          <cell r="AU19" t="str">
            <v>Menggali, memuat, lain-lain (standar)</v>
          </cell>
          <cell r="AV19" t="str">
            <v>T1</v>
          </cell>
          <cell r="AW19">
            <v>0.32</v>
          </cell>
          <cell r="AX19" t="str">
            <v>menit</v>
          </cell>
          <cell r="BO19" t="str">
            <v>Kecepatan kembali</v>
          </cell>
          <cell r="BP19" t="str">
            <v>Vr</v>
          </cell>
          <cell r="BQ19">
            <v>20</v>
          </cell>
          <cell r="BR19" t="str">
            <v>km/jam</v>
          </cell>
        </row>
        <row r="20">
          <cell r="C20" t="str">
            <v>E15</v>
          </cell>
          <cell r="D20" t="str">
            <v>WHEEL LOADER 1.0-1.6 M3</v>
          </cell>
          <cell r="E20">
            <v>1187339500</v>
          </cell>
          <cell r="F20">
            <v>5</v>
          </cell>
          <cell r="G20">
            <v>2000</v>
          </cell>
          <cell r="H20">
            <v>0.83</v>
          </cell>
          <cell r="W20" t="str">
            <v>Lain-lain</v>
          </cell>
          <cell r="X20" t="str">
            <v>T2</v>
          </cell>
          <cell r="Y20">
            <v>0.5</v>
          </cell>
          <cell r="Z20" t="str">
            <v>menit</v>
          </cell>
          <cell r="AU20" t="str">
            <v>Faktor konversi (kedalaman 40 - 75%)</v>
          </cell>
          <cell r="AV20" t="str">
            <v>Fv</v>
          </cell>
          <cell r="AW20">
            <v>1</v>
          </cell>
          <cell r="AX20" t="str">
            <v>-</v>
          </cell>
          <cell r="BO20" t="str">
            <v>Kecepatan maju rata rata</v>
          </cell>
          <cell r="BP20" t="str">
            <v>Vf</v>
          </cell>
          <cell r="BQ20">
            <v>15</v>
          </cell>
          <cell r="BR20" t="str">
            <v>km/jam</v>
          </cell>
        </row>
        <row r="21">
          <cell r="C21" t="str">
            <v>E16</v>
          </cell>
          <cell r="D21" t="str">
            <v>THREE WHEEL ROLLER 6-8 T</v>
          </cell>
          <cell r="E21">
            <v>649251600</v>
          </cell>
          <cell r="F21">
            <v>5</v>
          </cell>
          <cell r="G21">
            <v>2000</v>
          </cell>
          <cell r="H21">
            <v>0.83</v>
          </cell>
          <cell r="W21" t="str">
            <v>Lebar pisau</v>
          </cell>
          <cell r="X21" t="str">
            <v>L</v>
          </cell>
          <cell r="Y21">
            <v>3.1749999999999998</v>
          </cell>
          <cell r="Z21" t="str">
            <v>m</v>
          </cell>
          <cell r="AU21" t="str">
            <v>Faktor konversi (kedalaman &gt; 75%)</v>
          </cell>
          <cell r="AV21" t="str">
            <v>Fv</v>
          </cell>
          <cell r="AW21">
            <v>1.5</v>
          </cell>
          <cell r="AX21" t="str">
            <v>-</v>
          </cell>
          <cell r="BO21" t="str">
            <v>Kecepatan kembali rata rata</v>
          </cell>
          <cell r="BP21" t="str">
            <v>Vr</v>
          </cell>
          <cell r="BQ21">
            <v>20</v>
          </cell>
          <cell r="BR21" t="str">
            <v>km/jam</v>
          </cell>
        </row>
        <row r="22">
          <cell r="C22" t="str">
            <v>E17</v>
          </cell>
          <cell r="D22" t="str">
            <v>TANDEM ROLLER 6-8 T.</v>
          </cell>
          <cell r="E22">
            <v>851241000</v>
          </cell>
          <cell r="F22">
            <v>5</v>
          </cell>
          <cell r="G22">
            <v>2000</v>
          </cell>
          <cell r="H22">
            <v>0.83</v>
          </cell>
          <cell r="BO22" t="str">
            <v>Menunggu, dan lain lain</v>
          </cell>
          <cell r="BP22" t="str">
            <v>T1</v>
          </cell>
          <cell r="BQ22">
            <v>2</v>
          </cell>
          <cell r="BR22" t="str">
            <v>menit</v>
          </cell>
        </row>
        <row r="23">
          <cell r="C23" t="str">
            <v>E18</v>
          </cell>
          <cell r="D23" t="str">
            <v>PNEUMATIC TIRE ROLLER 8-10 T.</v>
          </cell>
          <cell r="E23">
            <v>641737600</v>
          </cell>
          <cell r="F23">
            <v>5</v>
          </cell>
          <cell r="G23">
            <v>2000</v>
          </cell>
          <cell r="H23">
            <v>0.83</v>
          </cell>
          <cell r="BO23" t="str">
            <v>Memuat, menuang, kembali</v>
          </cell>
          <cell r="BP23" t="str">
            <v>T1</v>
          </cell>
          <cell r="BQ23">
            <v>2</v>
          </cell>
          <cell r="BR23" t="str">
            <v>menit</v>
          </cell>
        </row>
        <row r="24">
          <cell r="C24" t="str">
            <v>E19</v>
          </cell>
          <cell r="D24" t="str">
            <v>VIBRATORY ROLLER 5-8 T.</v>
          </cell>
          <cell r="E24">
            <v>861270050</v>
          </cell>
          <cell r="F24">
            <v>5</v>
          </cell>
          <cell r="G24">
            <v>2000</v>
          </cell>
          <cell r="H24">
            <v>0.83</v>
          </cell>
        </row>
        <row r="25">
          <cell r="C25" t="str">
            <v>E20</v>
          </cell>
          <cell r="D25" t="str">
            <v>CONCRETE VIBRATOR</v>
          </cell>
          <cell r="E25">
            <v>4592000</v>
          </cell>
          <cell r="F25">
            <v>4</v>
          </cell>
          <cell r="G25">
            <v>1000</v>
          </cell>
          <cell r="H25">
            <v>0.83</v>
          </cell>
        </row>
        <row r="26">
          <cell r="C26" t="str">
            <v>E21</v>
          </cell>
          <cell r="D26" t="str">
            <v>STONE CRUSHER</v>
          </cell>
          <cell r="E26">
            <v>519844000</v>
          </cell>
          <cell r="F26">
            <v>5</v>
          </cell>
          <cell r="G26">
            <v>2000</v>
          </cell>
          <cell r="H26">
            <v>0.7</v>
          </cell>
        </row>
        <row r="27">
          <cell r="C27" t="str">
            <v>E22</v>
          </cell>
          <cell r="D27" t="str">
            <v>WATER PUMP 70-100 mm</v>
          </cell>
          <cell r="E27">
            <v>5883500</v>
          </cell>
          <cell r="F27">
            <v>3</v>
          </cell>
          <cell r="G27">
            <v>2000</v>
          </cell>
          <cell r="H27">
            <v>0.83</v>
          </cell>
        </row>
        <row r="28">
          <cell r="C28" t="str">
            <v>E23</v>
          </cell>
          <cell r="D28" t="str">
            <v>WATER TANKER 3000-4500 L.</v>
          </cell>
          <cell r="E28">
            <v>97465200</v>
          </cell>
          <cell r="F28">
            <v>5</v>
          </cell>
          <cell r="G28">
            <v>2000</v>
          </cell>
          <cell r="H28">
            <v>0.83</v>
          </cell>
        </row>
        <row r="29">
          <cell r="C29" t="str">
            <v>E24</v>
          </cell>
          <cell r="D29" t="str">
            <v>PEDESTRIAN ROLLER</v>
          </cell>
          <cell r="E29">
            <v>173922000</v>
          </cell>
          <cell r="F29">
            <v>3</v>
          </cell>
          <cell r="G29">
            <v>2000</v>
          </cell>
          <cell r="H29">
            <v>0.83</v>
          </cell>
        </row>
        <row r="30">
          <cell r="C30" t="str">
            <v>E25</v>
          </cell>
          <cell r="D30" t="str">
            <v>TAMPER</v>
          </cell>
          <cell r="E30">
            <v>20344200</v>
          </cell>
          <cell r="F30">
            <v>4</v>
          </cell>
          <cell r="G30">
            <v>1000</v>
          </cell>
          <cell r="H30">
            <v>0.83</v>
          </cell>
        </row>
        <row r="31">
          <cell r="C31" t="str">
            <v>E26</v>
          </cell>
          <cell r="D31" t="str">
            <v>JACK HAMMER</v>
          </cell>
          <cell r="E31">
            <v>19593300</v>
          </cell>
          <cell r="F31">
            <v>5</v>
          </cell>
          <cell r="G31">
            <v>2000</v>
          </cell>
          <cell r="H31">
            <v>0.83</v>
          </cell>
        </row>
        <row r="32">
          <cell r="C32" t="str">
            <v>E27</v>
          </cell>
          <cell r="D32" t="str">
            <v>FULVI MIXER</v>
          </cell>
          <cell r="E32">
            <v>223635900</v>
          </cell>
          <cell r="F32">
            <v>4</v>
          </cell>
          <cell r="G32">
            <v>1000</v>
          </cell>
          <cell r="H32">
            <v>0.83</v>
          </cell>
        </row>
        <row r="33">
          <cell r="C33" t="str">
            <v>E28</v>
          </cell>
          <cell r="D33" t="str">
            <v>CONCRETE PUMP</v>
          </cell>
          <cell r="E33">
            <v>129652300</v>
          </cell>
          <cell r="F33">
            <v>6</v>
          </cell>
          <cell r="G33">
            <v>2000</v>
          </cell>
          <cell r="H33">
            <v>0.83</v>
          </cell>
        </row>
        <row r="34">
          <cell r="C34" t="str">
            <v>E29</v>
          </cell>
          <cell r="D34" t="str">
            <v>TRAILER 20 TON</v>
          </cell>
          <cell r="E34">
            <v>718028100</v>
          </cell>
          <cell r="F34">
            <v>6</v>
          </cell>
          <cell r="G34">
            <v>2000</v>
          </cell>
          <cell r="H34">
            <v>0.83</v>
          </cell>
        </row>
        <row r="35">
          <cell r="C35" t="str">
            <v>E30</v>
          </cell>
          <cell r="D35" t="str">
            <v>PILE DRIVER + HAMMER</v>
          </cell>
          <cell r="E35">
            <v>1047124300</v>
          </cell>
          <cell r="F35">
            <v>5</v>
          </cell>
          <cell r="G35">
            <v>2000</v>
          </cell>
          <cell r="H35">
            <v>0.83</v>
          </cell>
        </row>
        <row r="36">
          <cell r="C36" t="str">
            <v>E31</v>
          </cell>
          <cell r="D36" t="str">
            <v>CRANE ON TRACK 35 TON</v>
          </cell>
          <cell r="E36">
            <v>990150000</v>
          </cell>
          <cell r="F36">
            <v>6</v>
          </cell>
          <cell r="G36">
            <v>2000</v>
          </cell>
          <cell r="H36">
            <v>0.83</v>
          </cell>
        </row>
        <row r="37">
          <cell r="C37" t="str">
            <v>E32</v>
          </cell>
          <cell r="D37" t="str">
            <v>WELDING SET</v>
          </cell>
          <cell r="E37">
            <v>20942500</v>
          </cell>
          <cell r="F37">
            <v>5</v>
          </cell>
          <cell r="G37">
            <v>2000</v>
          </cell>
          <cell r="H37">
            <v>0.83</v>
          </cell>
        </row>
        <row r="38">
          <cell r="C38" t="str">
            <v>E33</v>
          </cell>
          <cell r="D38" t="str">
            <v>BORE PILE MACHINE</v>
          </cell>
          <cell r="E38">
            <v>2692605300</v>
          </cell>
          <cell r="F38">
            <v>6</v>
          </cell>
          <cell r="G38">
            <v>2000</v>
          </cell>
          <cell r="H38">
            <v>0.83</v>
          </cell>
        </row>
        <row r="39">
          <cell r="C39" t="str">
            <v>E34</v>
          </cell>
          <cell r="D39" t="str">
            <v>ASPHALT LIQUID MIXER</v>
          </cell>
          <cell r="E39">
            <v>17950800</v>
          </cell>
          <cell r="F39">
            <v>4</v>
          </cell>
          <cell r="G39">
            <v>2000</v>
          </cell>
          <cell r="H39">
            <v>0.83</v>
          </cell>
        </row>
        <row r="40">
          <cell r="C40" t="str">
            <v>E34a</v>
          </cell>
          <cell r="D40" t="str">
            <v>ASPHALT LIQUID MIXER</v>
          </cell>
          <cell r="E40">
            <v>179507100</v>
          </cell>
          <cell r="F40">
            <v>4</v>
          </cell>
          <cell r="G40">
            <v>2000</v>
          </cell>
          <cell r="H40">
            <v>0.83</v>
          </cell>
        </row>
        <row r="41">
          <cell r="C41" t="str">
            <v>E35</v>
          </cell>
          <cell r="D41" t="str">
            <v>TRONTON</v>
          </cell>
          <cell r="E41">
            <v>538521100</v>
          </cell>
          <cell r="F41">
            <v>10</v>
          </cell>
          <cell r="G41">
            <v>1500</v>
          </cell>
          <cell r="H41">
            <v>0.83</v>
          </cell>
        </row>
        <row r="42">
          <cell r="C42" t="str">
            <v>E36</v>
          </cell>
          <cell r="D42" t="str">
            <v>COLD MILLING MACHINE</v>
          </cell>
          <cell r="E42">
            <v>4945000000</v>
          </cell>
          <cell r="F42">
            <v>5</v>
          </cell>
          <cell r="G42">
            <v>2000</v>
          </cell>
          <cell r="H42">
            <v>0.83</v>
          </cell>
        </row>
        <row r="43">
          <cell r="C43" t="str">
            <v>E37</v>
          </cell>
          <cell r="D43" t="str">
            <v>ROCK DRILL BREAKER</v>
          </cell>
          <cell r="E43">
            <v>5917748100</v>
          </cell>
          <cell r="F43">
            <v>10</v>
          </cell>
          <cell r="G43">
            <v>1500</v>
          </cell>
          <cell r="H43">
            <v>0.83</v>
          </cell>
        </row>
        <row r="44">
          <cell r="C44" t="str">
            <v>E38</v>
          </cell>
          <cell r="D44" t="str">
            <v>COLD RECYCLER</v>
          </cell>
          <cell r="E44">
            <v>23335912600</v>
          </cell>
          <cell r="F44">
            <v>5</v>
          </cell>
          <cell r="G44">
            <v>2000</v>
          </cell>
          <cell r="H44">
            <v>0.7</v>
          </cell>
        </row>
        <row r="45">
          <cell r="C45" t="str">
            <v>E39</v>
          </cell>
          <cell r="D45" t="str">
            <v>HOT RECYCLER</v>
          </cell>
          <cell r="E45">
            <v>35003868900</v>
          </cell>
          <cell r="F45">
            <v>5</v>
          </cell>
          <cell r="G45">
            <v>2000</v>
          </cell>
          <cell r="H45">
            <v>0.83</v>
          </cell>
        </row>
        <row r="46">
          <cell r="C46" t="str">
            <v>E40</v>
          </cell>
          <cell r="D46" t="str">
            <v>AGGREGAT (CHIP) SPREADER</v>
          </cell>
          <cell r="E46">
            <v>472701900</v>
          </cell>
          <cell r="F46">
            <v>4</v>
          </cell>
          <cell r="G46">
            <v>1000</v>
          </cell>
          <cell r="H46">
            <v>0.83</v>
          </cell>
        </row>
        <row r="47">
          <cell r="C47" t="str">
            <v>E41</v>
          </cell>
          <cell r="D47" t="str">
            <v>ASPHALT DISTRIBUTOR</v>
          </cell>
          <cell r="E47">
            <v>543607100</v>
          </cell>
          <cell r="F47">
            <v>5</v>
          </cell>
          <cell r="G47">
            <v>2000</v>
          </cell>
          <cell r="H47">
            <v>0.83</v>
          </cell>
        </row>
        <row r="48">
          <cell r="C48" t="str">
            <v>E42</v>
          </cell>
          <cell r="D48" t="str">
            <v>SLIP FORM PAVER</v>
          </cell>
          <cell r="E48">
            <v>1600176900</v>
          </cell>
          <cell r="F48">
            <v>6</v>
          </cell>
          <cell r="G48">
            <v>2000</v>
          </cell>
          <cell r="H48">
            <v>0.83</v>
          </cell>
        </row>
        <row r="49">
          <cell r="C49" t="str">
            <v>E43</v>
          </cell>
          <cell r="D49" t="str">
            <v>CONCRETE PAN MIXER</v>
          </cell>
          <cell r="E49">
            <v>3590140400</v>
          </cell>
          <cell r="F49">
            <v>10</v>
          </cell>
          <cell r="G49">
            <v>1500</v>
          </cell>
          <cell r="H49">
            <v>0.83</v>
          </cell>
        </row>
        <row r="50">
          <cell r="C50" t="str">
            <v>E44</v>
          </cell>
          <cell r="D50" t="str">
            <v>CONCRETE BREAKER</v>
          </cell>
          <cell r="E50">
            <v>1077042200</v>
          </cell>
          <cell r="F50">
            <v>5</v>
          </cell>
          <cell r="G50">
            <v>2000</v>
          </cell>
          <cell r="H50">
            <v>0.83</v>
          </cell>
        </row>
        <row r="51">
          <cell r="C51" t="str">
            <v>E45</v>
          </cell>
          <cell r="D51" t="str">
            <v>ASPAHLT TANKER</v>
          </cell>
          <cell r="E51">
            <v>617050000</v>
          </cell>
          <cell r="F51">
            <v>6</v>
          </cell>
          <cell r="G51">
            <v>2000</v>
          </cell>
          <cell r="H51">
            <v>0.83</v>
          </cell>
        </row>
        <row r="52">
          <cell r="C52" t="str">
            <v>E46</v>
          </cell>
          <cell r="D52" t="str">
            <v>CEMENT TANKER</v>
          </cell>
          <cell r="E52">
            <v>588350000</v>
          </cell>
          <cell r="F52">
            <v>6</v>
          </cell>
          <cell r="G52">
            <v>2000</v>
          </cell>
          <cell r="H52">
            <v>0.83</v>
          </cell>
        </row>
        <row r="53">
          <cell r="C53" t="str">
            <v>E47</v>
          </cell>
          <cell r="D53" t="str">
            <v>CONCRETE MIXER (350)</v>
          </cell>
          <cell r="E53">
            <v>66388240</v>
          </cell>
          <cell r="F53">
            <v>2</v>
          </cell>
          <cell r="G53">
            <v>2000</v>
          </cell>
          <cell r="H53">
            <v>0.83</v>
          </cell>
        </row>
        <row r="54">
          <cell r="C54" t="str">
            <v>E48</v>
          </cell>
          <cell r="D54" t="str">
            <v>VIBRATING RAMMER</v>
          </cell>
          <cell r="E54">
            <v>23934300</v>
          </cell>
          <cell r="F54">
            <v>4</v>
          </cell>
          <cell r="G54">
            <v>1000</v>
          </cell>
          <cell r="H54">
            <v>0.83</v>
          </cell>
        </row>
        <row r="55">
          <cell r="C55" t="str">
            <v>E49</v>
          </cell>
          <cell r="D55" t="str">
            <v>TRUK MIXER (AGITATOR)</v>
          </cell>
          <cell r="E55">
            <v>691211040</v>
          </cell>
          <cell r="F55">
            <v>5</v>
          </cell>
          <cell r="G55">
            <v>2000</v>
          </cell>
          <cell r="H55">
            <v>0.83</v>
          </cell>
        </row>
        <row r="56">
          <cell r="C56" t="str">
            <v>E50</v>
          </cell>
          <cell r="D56" t="str">
            <v>BORE PILE MACHINE</v>
          </cell>
          <cell r="E56">
            <v>1400154800</v>
          </cell>
          <cell r="F56">
            <v>10</v>
          </cell>
          <cell r="G56">
            <v>1500</v>
          </cell>
          <cell r="H56">
            <v>0.83</v>
          </cell>
        </row>
        <row r="57">
          <cell r="C57" t="str">
            <v>E51</v>
          </cell>
          <cell r="D57" t="str">
            <v>CRANE ON TRACK 75-100 TON</v>
          </cell>
          <cell r="E57">
            <v>1077042200</v>
          </cell>
          <cell r="F57">
            <v>5</v>
          </cell>
          <cell r="G57">
            <v>2000</v>
          </cell>
          <cell r="H57">
            <v>0.83</v>
          </cell>
        </row>
        <row r="58">
          <cell r="C58" t="str">
            <v>E52</v>
          </cell>
          <cell r="D58" t="str">
            <v>BLENDING EQUIPMENT</v>
          </cell>
          <cell r="E58">
            <v>588350000</v>
          </cell>
          <cell r="F58">
            <v>10</v>
          </cell>
          <cell r="G58">
            <v>1500</v>
          </cell>
          <cell r="H58">
            <v>0.83</v>
          </cell>
        </row>
      </sheetData>
      <sheetData sheetId="23">
        <row r="5">
          <cell r="D5" t="str">
            <v>M01</v>
          </cell>
          <cell r="E5" t="str">
            <v>P a s i r  Pasang</v>
          </cell>
          <cell r="F5">
            <v>1.42</v>
          </cell>
          <cell r="G5" t="str">
            <v>ton/m3</v>
          </cell>
        </row>
        <row r="6">
          <cell r="D6" t="str">
            <v>M01</v>
          </cell>
          <cell r="E6" t="str">
            <v>P a s i r  Beton</v>
          </cell>
          <cell r="F6">
            <v>1.69</v>
          </cell>
          <cell r="G6" t="str">
            <v>ton/m3</v>
          </cell>
        </row>
        <row r="7">
          <cell r="D7" t="str">
            <v>M02</v>
          </cell>
          <cell r="E7" t="str">
            <v>Batu Kali</v>
          </cell>
          <cell r="F7">
            <v>1.44</v>
          </cell>
          <cell r="G7" t="str">
            <v>ton/m3</v>
          </cell>
        </row>
        <row r="8">
          <cell r="D8" t="str">
            <v>M06</v>
          </cell>
          <cell r="E8" t="str">
            <v>Batu Belah/Batu Quarry Besar</v>
          </cell>
          <cell r="F8">
            <v>1.6</v>
          </cell>
          <cell r="G8" t="str">
            <v>ton/m3</v>
          </cell>
        </row>
        <row r="9">
          <cell r="D9" t="str">
            <v>M07</v>
          </cell>
          <cell r="E9" t="str">
            <v>G r a v e l</v>
          </cell>
          <cell r="F9">
            <v>2.2000000000000002</v>
          </cell>
          <cell r="G9" t="str">
            <v>ton/m3</v>
          </cell>
        </row>
        <row r="10">
          <cell r="D10" t="str">
            <v>M10</v>
          </cell>
          <cell r="E10" t="str">
            <v>Aspal Cement (Pelabuhan)</v>
          </cell>
        </row>
        <row r="11">
          <cell r="D11" t="str">
            <v>M16</v>
          </cell>
          <cell r="E11" t="str">
            <v>S i r t u</v>
          </cell>
          <cell r="F11">
            <v>1.51</v>
          </cell>
          <cell r="G11" t="str">
            <v>ton/m3</v>
          </cell>
        </row>
        <row r="12">
          <cell r="D12" t="str">
            <v>M44</v>
          </cell>
          <cell r="E12" t="str">
            <v>Pasir Urug</v>
          </cell>
          <cell r="F12">
            <v>1.42</v>
          </cell>
          <cell r="G12" t="str">
            <v>ton/m3</v>
          </cell>
        </row>
        <row r="13">
          <cell r="D13" t="str">
            <v>M08</v>
          </cell>
          <cell r="E13" t="str">
            <v>Tanah Timbun</v>
          </cell>
        </row>
        <row r="14">
          <cell r="D14" t="str">
            <v>M09</v>
          </cell>
          <cell r="E14" t="str">
            <v>Material Pilihan</v>
          </cell>
        </row>
      </sheetData>
      <sheetData sheetId="24">
        <row r="8">
          <cell r="AP8" t="str">
            <v>E01</v>
          </cell>
          <cell r="AQ8" t="str">
            <v>ASPHALT MIXING PLANT</v>
          </cell>
          <cell r="AR8">
            <v>294</v>
          </cell>
          <cell r="AS8">
            <v>60</v>
          </cell>
          <cell r="AT8" t="str">
            <v>Ton/Jam</v>
          </cell>
          <cell r="AU8">
            <v>3925578900</v>
          </cell>
          <cell r="AV8">
            <v>10154305</v>
          </cell>
        </row>
        <row r="9">
          <cell r="AP9" t="str">
            <v>E02</v>
          </cell>
          <cell r="AQ9" t="str">
            <v>ASPHALT FINISHER</v>
          </cell>
          <cell r="AR9">
            <v>72.400000000000006</v>
          </cell>
          <cell r="AS9">
            <v>10</v>
          </cell>
          <cell r="AT9" t="str">
            <v>Ton</v>
          </cell>
          <cell r="AU9">
            <v>1311590000</v>
          </cell>
          <cell r="AV9">
            <v>715028</v>
          </cell>
        </row>
        <row r="10">
          <cell r="AP10" t="str">
            <v>E03</v>
          </cell>
          <cell r="AQ10" t="str">
            <v>ASPHALT SPRAYER</v>
          </cell>
          <cell r="AR10">
            <v>4</v>
          </cell>
          <cell r="AS10">
            <v>850</v>
          </cell>
          <cell r="AT10" t="str">
            <v>Liter</v>
          </cell>
          <cell r="AU10">
            <v>105547850</v>
          </cell>
          <cell r="AV10">
            <v>97538</v>
          </cell>
        </row>
        <row r="11">
          <cell r="AP11" t="str">
            <v>E04</v>
          </cell>
          <cell r="AQ11" t="str">
            <v>BULLDOZER 100-150 HP</v>
          </cell>
          <cell r="AR11">
            <v>155</v>
          </cell>
          <cell r="AS11" t="str">
            <v xml:space="preserve">-  </v>
          </cell>
          <cell r="AT11">
            <v>0</v>
          </cell>
          <cell r="AU11">
            <v>1261548000</v>
          </cell>
          <cell r="AV11">
            <v>806853</v>
          </cell>
        </row>
        <row r="12">
          <cell r="AP12" t="str">
            <v>E05</v>
          </cell>
          <cell r="AQ12" t="str">
            <v>COMPRESSOR 4000-6500 L\M</v>
          </cell>
          <cell r="AR12">
            <v>75</v>
          </cell>
          <cell r="AS12">
            <v>5000</v>
          </cell>
          <cell r="AT12" t="str">
            <v>CPM/(L/m)</v>
          </cell>
          <cell r="AU12">
            <v>132307000</v>
          </cell>
          <cell r="AV12">
            <v>286824.29614550166</v>
          </cell>
        </row>
        <row r="13">
          <cell r="AP13" t="str">
            <v>E06</v>
          </cell>
          <cell r="AQ13" t="str">
            <v>CONCRETE MIXER 0.3-0.6 M3</v>
          </cell>
          <cell r="AR13">
            <v>20</v>
          </cell>
          <cell r="AS13">
            <v>500</v>
          </cell>
          <cell r="AT13" t="str">
            <v>Liter</v>
          </cell>
          <cell r="AU13">
            <v>94840350</v>
          </cell>
          <cell r="AV13">
            <v>220912</v>
          </cell>
        </row>
        <row r="14">
          <cell r="AP14" t="str">
            <v>E07</v>
          </cell>
          <cell r="AQ14" t="str">
            <v>CRANE 10-15 TON</v>
          </cell>
          <cell r="AR14">
            <v>138</v>
          </cell>
          <cell r="AS14">
            <v>15</v>
          </cell>
          <cell r="AT14" t="str">
            <v>Ton</v>
          </cell>
          <cell r="AU14">
            <v>1227212000</v>
          </cell>
          <cell r="AV14">
            <v>796125</v>
          </cell>
        </row>
        <row r="15">
          <cell r="AP15" t="str">
            <v>E08</v>
          </cell>
          <cell r="AQ15" t="str">
            <v>DUMP TRUCK 3.5 TON</v>
          </cell>
          <cell r="AR15">
            <v>100</v>
          </cell>
          <cell r="AS15">
            <v>3.5</v>
          </cell>
          <cell r="AT15" t="str">
            <v>Ton</v>
          </cell>
          <cell r="AU15">
            <v>277238850</v>
          </cell>
          <cell r="AV15">
            <v>526973</v>
          </cell>
        </row>
        <row r="16">
          <cell r="AP16" t="str">
            <v>E09</v>
          </cell>
          <cell r="AQ16" t="str">
            <v>DUMP TRUCK 10 TON</v>
          </cell>
          <cell r="AR16">
            <v>190</v>
          </cell>
          <cell r="AS16">
            <v>10</v>
          </cell>
          <cell r="AT16" t="str">
            <v>Ton</v>
          </cell>
          <cell r="AU16">
            <v>451020380</v>
          </cell>
          <cell r="AV16">
            <v>1366081</v>
          </cell>
        </row>
        <row r="17">
          <cell r="AP17" t="str">
            <v>E10</v>
          </cell>
          <cell r="AQ17" t="str">
            <v>EXCAVATOR 80-140 HP</v>
          </cell>
          <cell r="AR17">
            <v>133</v>
          </cell>
          <cell r="AS17">
            <v>0.93</v>
          </cell>
          <cell r="AT17" t="str">
            <v>M3</v>
          </cell>
          <cell r="AU17">
            <v>1231865250</v>
          </cell>
          <cell r="AV17">
            <v>1693940</v>
          </cell>
        </row>
        <row r="18">
          <cell r="AP18" t="str">
            <v>E11</v>
          </cell>
          <cell r="AQ18" t="str">
            <v>FLAT BED TRUCK 3-4 M3</v>
          </cell>
          <cell r="AR18">
            <v>190</v>
          </cell>
          <cell r="AS18">
            <v>10</v>
          </cell>
          <cell r="AT18" t="str">
            <v>ton</v>
          </cell>
          <cell r="AU18">
            <v>856049250</v>
          </cell>
          <cell r="AV18">
            <v>812869.75857482629</v>
          </cell>
        </row>
        <row r="19">
          <cell r="AP19" t="str">
            <v>E12</v>
          </cell>
          <cell r="AQ19" t="str">
            <v>GENERATOR SET</v>
          </cell>
          <cell r="AR19">
            <v>180</v>
          </cell>
          <cell r="AS19">
            <v>135</v>
          </cell>
          <cell r="AT19" t="str">
            <v>KVA</v>
          </cell>
          <cell r="AU19">
            <v>282982000</v>
          </cell>
          <cell r="AV19">
            <v>643933.60303571494</v>
          </cell>
        </row>
        <row r="20">
          <cell r="AP20" t="str">
            <v>E13</v>
          </cell>
          <cell r="AQ20" t="str">
            <v>MOTOR GRADER &gt;100 HP</v>
          </cell>
          <cell r="AR20">
            <v>135</v>
          </cell>
          <cell r="AS20">
            <v>10800</v>
          </cell>
          <cell r="AT20">
            <v>0</v>
          </cell>
          <cell r="AU20">
            <v>2597006000</v>
          </cell>
          <cell r="AV20">
            <v>3278596</v>
          </cell>
        </row>
        <row r="21">
          <cell r="AP21" t="str">
            <v>E14</v>
          </cell>
          <cell r="AQ21" t="str">
            <v>TRACK LOADER 75-100 HP</v>
          </cell>
          <cell r="AR21">
            <v>70</v>
          </cell>
          <cell r="AS21">
            <v>0.8</v>
          </cell>
          <cell r="AT21" t="str">
            <v>M3</v>
          </cell>
          <cell r="AU21">
            <v>648618700</v>
          </cell>
          <cell r="AV21">
            <v>726209</v>
          </cell>
        </row>
        <row r="22">
          <cell r="AP22" t="str">
            <v>E15</v>
          </cell>
          <cell r="AQ22" t="str">
            <v>WHEEL LOADER 1.0-1.6 M3</v>
          </cell>
          <cell r="AR22">
            <v>96</v>
          </cell>
          <cell r="AS22">
            <v>1.5</v>
          </cell>
          <cell r="AT22" t="str">
            <v>m3</v>
          </cell>
          <cell r="AU22">
            <v>1187339500</v>
          </cell>
          <cell r="AV22">
            <v>655719.19999999995</v>
          </cell>
        </row>
        <row r="23">
          <cell r="AP23" t="str">
            <v>E16</v>
          </cell>
          <cell r="AQ23" t="str">
            <v>THREE WHEEL ROLLER 6-8 T</v>
          </cell>
          <cell r="AR23">
            <v>55</v>
          </cell>
          <cell r="AS23">
            <v>8</v>
          </cell>
          <cell r="AT23" t="str">
            <v>Ton</v>
          </cell>
          <cell r="AU23">
            <v>649251600</v>
          </cell>
          <cell r="AV23">
            <v>580994</v>
          </cell>
        </row>
        <row r="24">
          <cell r="AP24" t="str">
            <v>E17</v>
          </cell>
          <cell r="AQ24" t="str">
            <v>TANDEM ROLLER 6-8 T.</v>
          </cell>
          <cell r="AR24">
            <v>82</v>
          </cell>
          <cell r="AS24">
            <v>8.1</v>
          </cell>
          <cell r="AT24" t="str">
            <v>Ton</v>
          </cell>
          <cell r="AU24">
            <v>851241000</v>
          </cell>
          <cell r="AV24">
            <v>481822.60467252106</v>
          </cell>
        </row>
        <row r="25">
          <cell r="AP25" t="str">
            <v>E18</v>
          </cell>
          <cell r="AQ25" t="str">
            <v>PNEUMATIC TIRE ROLLER 8-10 T.</v>
          </cell>
          <cell r="AR25">
            <v>100.5</v>
          </cell>
          <cell r="AS25">
            <v>9</v>
          </cell>
          <cell r="AT25" t="str">
            <v>Ton</v>
          </cell>
          <cell r="AU25">
            <v>641737600</v>
          </cell>
          <cell r="AV25">
            <v>580994</v>
          </cell>
        </row>
        <row r="26">
          <cell r="AP26" t="str">
            <v>E19</v>
          </cell>
          <cell r="AQ26" t="str">
            <v>VIBRATORY ROLLER 5-8 T.</v>
          </cell>
          <cell r="AR26">
            <v>82</v>
          </cell>
          <cell r="AS26">
            <v>7.05</v>
          </cell>
          <cell r="AT26" t="str">
            <v>Ton</v>
          </cell>
          <cell r="AU26">
            <v>861270050</v>
          </cell>
          <cell r="AV26">
            <v>484244.5400011575</v>
          </cell>
        </row>
        <row r="27">
          <cell r="AP27" t="str">
            <v>E20</v>
          </cell>
          <cell r="AQ27" t="str">
            <v>CONCRETE VIBRATOR</v>
          </cell>
          <cell r="AR27">
            <v>5.5</v>
          </cell>
          <cell r="AS27">
            <v>25</v>
          </cell>
          <cell r="AT27">
            <v>0</v>
          </cell>
          <cell r="AU27">
            <v>4592000</v>
          </cell>
          <cell r="AV27">
            <v>47720.574930768977</v>
          </cell>
        </row>
        <row r="28">
          <cell r="AP28" t="str">
            <v>E21</v>
          </cell>
          <cell r="AQ28" t="str">
            <v>STONE CRUSHER</v>
          </cell>
          <cell r="AR28">
            <v>220</v>
          </cell>
          <cell r="AS28">
            <v>50</v>
          </cell>
          <cell r="AT28" t="str">
            <v>T/Jam</v>
          </cell>
          <cell r="AU28">
            <v>519844000</v>
          </cell>
          <cell r="AV28">
            <v>865139</v>
          </cell>
        </row>
        <row r="29">
          <cell r="AP29" t="str">
            <v>E22</v>
          </cell>
          <cell r="AQ29" t="str">
            <v>WATER PUMP 70-100 mm</v>
          </cell>
          <cell r="AR29">
            <v>6</v>
          </cell>
          <cell r="AS29" t="str">
            <v xml:space="preserve">          -</v>
          </cell>
          <cell r="AT29">
            <v>0</v>
          </cell>
          <cell r="AU29">
            <v>5883500</v>
          </cell>
          <cell r="AV29">
            <v>45903.29651546591</v>
          </cell>
        </row>
        <row r="30">
          <cell r="AP30" t="str">
            <v>E23</v>
          </cell>
          <cell r="AQ30" t="str">
            <v>WATER TANKER 3000-4500 L.</v>
          </cell>
          <cell r="AR30">
            <v>100</v>
          </cell>
          <cell r="AS30">
            <v>4000</v>
          </cell>
          <cell r="AT30" t="str">
            <v>Liter</v>
          </cell>
          <cell r="AU30">
            <v>97465200</v>
          </cell>
          <cell r="AV30">
            <v>354772.7802284123</v>
          </cell>
        </row>
        <row r="31">
          <cell r="AP31" t="str">
            <v>E24</v>
          </cell>
          <cell r="AQ31" t="str">
            <v>PEDESTRIAN ROLLER</v>
          </cell>
          <cell r="AR31">
            <v>8.8000000000000007</v>
          </cell>
          <cell r="AS31">
            <v>835</v>
          </cell>
          <cell r="AT31" t="str">
            <v>Ton</v>
          </cell>
          <cell r="AU31">
            <v>173922000</v>
          </cell>
          <cell r="AV31">
            <v>363104</v>
          </cell>
        </row>
        <row r="32">
          <cell r="AP32" t="str">
            <v>E25</v>
          </cell>
          <cell r="AQ32" t="str">
            <v>TAMPER</v>
          </cell>
          <cell r="AR32">
            <v>4.7</v>
          </cell>
          <cell r="AS32">
            <v>121</v>
          </cell>
          <cell r="AT32" t="str">
            <v>Kg</v>
          </cell>
          <cell r="AU32">
            <v>20344200</v>
          </cell>
          <cell r="AV32">
            <v>53638.931714965547</v>
          </cell>
        </row>
        <row r="33">
          <cell r="AP33" t="str">
            <v>E26</v>
          </cell>
          <cell r="AQ33" t="str">
            <v>JACK HAMMER</v>
          </cell>
          <cell r="AR33">
            <v>0</v>
          </cell>
          <cell r="AS33">
            <v>1330</v>
          </cell>
          <cell r="AT33">
            <v>0</v>
          </cell>
          <cell r="AU33">
            <v>19593300</v>
          </cell>
          <cell r="AV33">
            <v>159726</v>
          </cell>
        </row>
        <row r="34">
          <cell r="AP34" t="str">
            <v>E27</v>
          </cell>
          <cell r="AQ34" t="str">
            <v>FULVI MIXER</v>
          </cell>
          <cell r="AR34">
            <v>345</v>
          </cell>
          <cell r="AS34">
            <v>2005</v>
          </cell>
          <cell r="AT34">
            <v>0</v>
          </cell>
          <cell r="AU34">
            <v>223635900</v>
          </cell>
          <cell r="AV34">
            <v>1365970.2287633684</v>
          </cell>
        </row>
        <row r="35">
          <cell r="AP35" t="str">
            <v>E28</v>
          </cell>
          <cell r="AQ35" t="str">
            <v>CONCRETE PUMP</v>
          </cell>
          <cell r="AR35">
            <v>100</v>
          </cell>
          <cell r="AS35">
            <v>8</v>
          </cell>
          <cell r="AT35" t="str">
            <v>M3</v>
          </cell>
          <cell r="AU35">
            <v>129652300</v>
          </cell>
          <cell r="AV35">
            <v>361760</v>
          </cell>
        </row>
        <row r="36">
          <cell r="AP36" t="str">
            <v>E29</v>
          </cell>
          <cell r="AQ36" t="str">
            <v>TRAILER 20 TON</v>
          </cell>
          <cell r="AR36">
            <v>175</v>
          </cell>
          <cell r="AS36">
            <v>20</v>
          </cell>
          <cell r="AT36" t="str">
            <v>Ton</v>
          </cell>
          <cell r="AU36">
            <v>718028100</v>
          </cell>
          <cell r="AV36">
            <v>742988</v>
          </cell>
        </row>
        <row r="37">
          <cell r="AP37" t="str">
            <v>E30</v>
          </cell>
          <cell r="AQ37" t="str">
            <v>PILE DRIVER + HAMMER</v>
          </cell>
          <cell r="AR37">
            <v>25</v>
          </cell>
          <cell r="AS37">
            <v>2.5</v>
          </cell>
          <cell r="AT37" t="str">
            <v>Ton</v>
          </cell>
          <cell r="AU37">
            <v>1047124300</v>
          </cell>
          <cell r="AV37">
            <v>382335</v>
          </cell>
        </row>
        <row r="38">
          <cell r="AP38" t="str">
            <v>E31</v>
          </cell>
          <cell r="AQ38" t="str">
            <v>CRANE ON TRACK 35 TON</v>
          </cell>
          <cell r="AR38">
            <v>125</v>
          </cell>
          <cell r="AS38">
            <v>35</v>
          </cell>
          <cell r="AT38" t="str">
            <v>Ton</v>
          </cell>
          <cell r="AU38">
            <v>990150000</v>
          </cell>
          <cell r="AV38">
            <v>887057</v>
          </cell>
        </row>
        <row r="39">
          <cell r="AP39" t="str">
            <v>E32</v>
          </cell>
          <cell r="AQ39" t="str">
            <v>WELDING SET</v>
          </cell>
          <cell r="AR39">
            <v>40</v>
          </cell>
          <cell r="AS39">
            <v>250</v>
          </cell>
          <cell r="AT39" t="str">
            <v>Amp</v>
          </cell>
          <cell r="AU39">
            <v>20942500</v>
          </cell>
          <cell r="AV39">
            <v>153023.1604665558</v>
          </cell>
        </row>
        <row r="40">
          <cell r="AP40" t="str">
            <v>E33</v>
          </cell>
          <cell r="AQ40" t="str">
            <v>BORE PILE MACHINE</v>
          </cell>
          <cell r="AR40">
            <v>150</v>
          </cell>
          <cell r="AS40">
            <v>2000</v>
          </cell>
          <cell r="AT40" t="str">
            <v>Meter</v>
          </cell>
          <cell r="AU40">
            <v>2692605300</v>
          </cell>
          <cell r="AV40">
            <v>1092911.1954962378</v>
          </cell>
        </row>
        <row r="41">
          <cell r="AP41" t="str">
            <v>E34</v>
          </cell>
          <cell r="AQ41" t="str">
            <v>ASPHALT LIQUID MIXER</v>
          </cell>
          <cell r="AR41">
            <v>5</v>
          </cell>
          <cell r="AS41">
            <v>1000</v>
          </cell>
          <cell r="AT41" t="str">
            <v>Liter</v>
          </cell>
          <cell r="AU41">
            <v>17950800</v>
          </cell>
          <cell r="AV41">
            <v>45812.832058716012</v>
          </cell>
        </row>
        <row r="42">
          <cell r="AP42" t="str">
            <v>E35</v>
          </cell>
          <cell r="AQ42" t="str">
            <v>TRONTON</v>
          </cell>
          <cell r="AR42">
            <v>150</v>
          </cell>
          <cell r="AS42">
            <v>15</v>
          </cell>
          <cell r="AT42" t="str">
            <v>m</v>
          </cell>
          <cell r="AU42">
            <v>538521100</v>
          </cell>
          <cell r="AV42">
            <v>761982</v>
          </cell>
        </row>
        <row r="43">
          <cell r="AP43" t="str">
            <v>E36</v>
          </cell>
          <cell r="AQ43" t="str">
            <v>COLD MILLING MACHINE</v>
          </cell>
          <cell r="AR43">
            <v>248</v>
          </cell>
          <cell r="AS43">
            <v>1000</v>
          </cell>
          <cell r="AT43" t="str">
            <v>M</v>
          </cell>
          <cell r="AU43">
            <v>4945000000</v>
          </cell>
          <cell r="AV43">
            <v>2367996</v>
          </cell>
        </row>
        <row r="44">
          <cell r="AP44" t="str">
            <v>E37</v>
          </cell>
          <cell r="AQ44" t="str">
            <v>ROCK DRILL BREAKER</v>
          </cell>
          <cell r="AR44">
            <v>138</v>
          </cell>
          <cell r="AS44">
            <v>0.45</v>
          </cell>
          <cell r="AT44" t="str">
            <v>m3</v>
          </cell>
          <cell r="AU44">
            <v>5917748100</v>
          </cell>
          <cell r="AV44">
            <v>2145944.6426449972</v>
          </cell>
        </row>
        <row r="45">
          <cell r="AP45" t="str">
            <v>E38</v>
          </cell>
          <cell r="AQ45" t="str">
            <v>COLD RECYCLER</v>
          </cell>
          <cell r="AR45">
            <v>900</v>
          </cell>
          <cell r="AS45">
            <v>2200</v>
          </cell>
          <cell r="AT45" t="str">
            <v>M</v>
          </cell>
          <cell r="AU45">
            <v>23335912600</v>
          </cell>
          <cell r="AV45">
            <v>9008567</v>
          </cell>
        </row>
        <row r="46">
          <cell r="AP46" t="str">
            <v>E39</v>
          </cell>
          <cell r="AQ46" t="str">
            <v>HOT RECYCLER</v>
          </cell>
          <cell r="AR46">
            <v>400</v>
          </cell>
          <cell r="AS46">
            <v>3</v>
          </cell>
          <cell r="AT46" t="str">
            <v>M</v>
          </cell>
          <cell r="AU46">
            <v>35003868900</v>
          </cell>
          <cell r="AV46">
            <v>10769564</v>
          </cell>
        </row>
        <row r="47">
          <cell r="AP47" t="str">
            <v>E40</v>
          </cell>
          <cell r="AQ47" t="str">
            <v>AGGREGAT (CHIP) SPREADER</v>
          </cell>
          <cell r="AR47">
            <v>115</v>
          </cell>
          <cell r="AS47">
            <v>3.5</v>
          </cell>
          <cell r="AT47" t="str">
            <v>Liter</v>
          </cell>
          <cell r="AU47">
            <v>472701900</v>
          </cell>
          <cell r="AV47">
            <v>663437</v>
          </cell>
        </row>
        <row r="48">
          <cell r="AP48" t="str">
            <v>E41</v>
          </cell>
          <cell r="AQ48" t="str">
            <v>ASPHALT DISTRIBUTOR</v>
          </cell>
          <cell r="AR48">
            <v>115</v>
          </cell>
          <cell r="AS48">
            <v>4000</v>
          </cell>
          <cell r="AT48" t="str">
            <v>M</v>
          </cell>
          <cell r="AU48">
            <v>543607100</v>
          </cell>
          <cell r="AV48">
            <v>514689</v>
          </cell>
        </row>
        <row r="49">
          <cell r="AP49" t="str">
            <v>E42</v>
          </cell>
          <cell r="AQ49" t="str">
            <v>SLIP FORM PAVER</v>
          </cell>
          <cell r="AR49">
            <v>105</v>
          </cell>
          <cell r="AS49">
            <v>2.5</v>
          </cell>
          <cell r="AT49" t="str">
            <v>Liter</v>
          </cell>
          <cell r="AU49">
            <v>1600176900</v>
          </cell>
          <cell r="AV49">
            <v>747319</v>
          </cell>
        </row>
        <row r="50">
          <cell r="AP50" t="str">
            <v>E43</v>
          </cell>
          <cell r="AQ50" t="str">
            <v>CONCRETE PAN MIXER</v>
          </cell>
          <cell r="AR50">
            <v>134</v>
          </cell>
          <cell r="AS50">
            <v>5000</v>
          </cell>
          <cell r="AT50" t="str">
            <v>m3/jam</v>
          </cell>
          <cell r="AU50">
            <v>3590140400</v>
          </cell>
          <cell r="AV50">
            <v>1447161.4372375768</v>
          </cell>
        </row>
        <row r="51">
          <cell r="AP51" t="str">
            <v>E44</v>
          </cell>
          <cell r="AQ51" t="str">
            <v>CONCRETE BREAKER</v>
          </cell>
          <cell r="AR51">
            <v>290</v>
          </cell>
          <cell r="AS51">
            <v>30</v>
          </cell>
          <cell r="AT51" t="str">
            <v>m3/jam</v>
          </cell>
          <cell r="AU51">
            <v>1077042200</v>
          </cell>
          <cell r="AV51">
            <v>1162810</v>
          </cell>
        </row>
        <row r="52">
          <cell r="AP52" t="str">
            <v>E45</v>
          </cell>
          <cell r="AQ52" t="str">
            <v>ASPAHLT TANKER</v>
          </cell>
          <cell r="AR52">
            <v>190</v>
          </cell>
          <cell r="AS52">
            <v>4000</v>
          </cell>
          <cell r="AT52" t="str">
            <v>liter</v>
          </cell>
          <cell r="AU52">
            <v>617050000</v>
          </cell>
          <cell r="AV52">
            <v>772803</v>
          </cell>
        </row>
        <row r="53">
          <cell r="AP53" t="str">
            <v>E46</v>
          </cell>
          <cell r="AQ53" t="str">
            <v>CEMENT TANKER</v>
          </cell>
          <cell r="AR53">
            <v>190</v>
          </cell>
          <cell r="AS53">
            <v>4000</v>
          </cell>
          <cell r="AT53" t="str">
            <v>liter</v>
          </cell>
          <cell r="AU53">
            <v>588350000</v>
          </cell>
          <cell r="AV53">
            <v>716794</v>
          </cell>
        </row>
        <row r="54">
          <cell r="AP54" t="str">
            <v>E47</v>
          </cell>
          <cell r="AQ54" t="str">
            <v>CONCRETE MIXER (350)</v>
          </cell>
          <cell r="AR54">
            <v>20</v>
          </cell>
          <cell r="AS54">
            <v>350</v>
          </cell>
          <cell r="AT54" t="str">
            <v>liter</v>
          </cell>
          <cell r="AU54">
            <v>66388240</v>
          </cell>
          <cell r="AV54">
            <v>101682.27224897011</v>
          </cell>
        </row>
        <row r="55">
          <cell r="AP55" t="str">
            <v>E48</v>
          </cell>
          <cell r="AQ55" t="str">
            <v>VIBRATING RAMMER</v>
          </cell>
          <cell r="AR55">
            <v>4.2</v>
          </cell>
          <cell r="AS55">
            <v>80</v>
          </cell>
          <cell r="AT55" t="str">
            <v>M3</v>
          </cell>
          <cell r="AU55">
            <v>23934300</v>
          </cell>
          <cell r="AV55">
            <v>49646.999539837241</v>
          </cell>
        </row>
        <row r="56">
          <cell r="AP56" t="str">
            <v>E49</v>
          </cell>
          <cell r="AQ56" t="str">
            <v>TRUK MIXER (AGITATOR)</v>
          </cell>
          <cell r="AR56">
            <v>220</v>
          </cell>
          <cell r="AS56">
            <v>5</v>
          </cell>
          <cell r="AT56" t="str">
            <v>CM</v>
          </cell>
          <cell r="AU56">
            <v>691211040</v>
          </cell>
          <cell r="AV56">
            <v>772373</v>
          </cell>
        </row>
        <row r="57">
          <cell r="AP57" t="str">
            <v>E50</v>
          </cell>
          <cell r="AQ57" t="str">
            <v>BORE PILE MACHINE</v>
          </cell>
          <cell r="AR57">
            <v>125</v>
          </cell>
          <cell r="AS57">
            <v>60</v>
          </cell>
          <cell r="AT57" t="str">
            <v>Ton</v>
          </cell>
          <cell r="AU57">
            <v>1400154800</v>
          </cell>
          <cell r="AV57">
            <v>846229</v>
          </cell>
        </row>
        <row r="58">
          <cell r="AP58" t="str">
            <v>E51</v>
          </cell>
          <cell r="AQ58" t="str">
            <v>CRANE ON TRACK 75-100 TON</v>
          </cell>
          <cell r="AR58">
            <v>200</v>
          </cell>
          <cell r="AS58">
            <v>75</v>
          </cell>
          <cell r="AT58" t="str">
            <v>Ton</v>
          </cell>
          <cell r="AU58">
            <v>1077042200</v>
          </cell>
          <cell r="AV58">
            <v>887057</v>
          </cell>
        </row>
        <row r="59">
          <cell r="AP59" t="str">
            <v>E52</v>
          </cell>
          <cell r="AQ59" t="str">
            <v>BLENDING EQUIPMENT</v>
          </cell>
          <cell r="AR59">
            <v>50</v>
          </cell>
          <cell r="AS59">
            <v>25</v>
          </cell>
          <cell r="AT59" t="str">
            <v>M3/jam</v>
          </cell>
          <cell r="AU59">
            <v>588350000</v>
          </cell>
          <cell r="AV59">
            <v>362333</v>
          </cell>
        </row>
        <row r="60">
          <cell r="AP60" t="str">
            <v>E34a</v>
          </cell>
          <cell r="AQ60" t="str">
            <v>ASPHALT LIQUID MIXER</v>
          </cell>
          <cell r="AR60">
            <v>40</v>
          </cell>
          <cell r="AS60">
            <v>20000</v>
          </cell>
          <cell r="AT60" t="str">
            <v>Ton</v>
          </cell>
          <cell r="AU60">
            <v>179507100</v>
          </cell>
          <cell r="AV60">
            <v>195915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54"/>
  <sheetViews>
    <sheetView view="pageBreakPreview" topLeftCell="A6" zoomScaleSheetLayoutView="100" workbookViewId="0">
      <selection activeCell="I16" sqref="I16"/>
    </sheetView>
  </sheetViews>
  <sheetFormatPr defaultRowHeight="12.75"/>
  <cols>
    <col min="1" max="1" width="5.28515625" customWidth="1"/>
    <col min="2" max="2" width="6.28515625" customWidth="1"/>
    <col min="3" max="3" width="2.7109375" customWidth="1"/>
    <col min="8" max="8" width="13" customWidth="1"/>
    <col min="9" max="9" width="25.42578125" style="320" customWidth="1"/>
  </cols>
  <sheetData>
    <row r="1" spans="1:9" ht="20.100000000000001" customHeight="1">
      <c r="A1" s="420" t="s">
        <v>1509</v>
      </c>
      <c r="B1" s="420"/>
      <c r="C1" s="420"/>
      <c r="D1" s="420"/>
      <c r="E1" s="420"/>
      <c r="F1" s="420"/>
      <c r="G1" s="420"/>
      <c r="H1" s="420"/>
      <c r="I1" s="420"/>
    </row>
    <row r="2" spans="1:9" ht="20.100000000000001" customHeight="1">
      <c r="A2" s="420" t="s">
        <v>1568</v>
      </c>
      <c r="B2" s="420"/>
      <c r="C2" s="420"/>
      <c r="D2" s="420"/>
      <c r="E2" s="420"/>
      <c r="F2" s="420"/>
      <c r="G2" s="420"/>
      <c r="H2" s="420"/>
      <c r="I2" s="420"/>
    </row>
    <row r="3" spans="1:9" ht="20.100000000000001" customHeight="1"/>
    <row r="4" spans="1:9" ht="20.100000000000001" customHeight="1">
      <c r="A4" s="163" t="s">
        <v>1465</v>
      </c>
      <c r="B4" s="163"/>
      <c r="C4" s="163" t="s">
        <v>644</v>
      </c>
      <c r="D4" s="163" t="s">
        <v>1518</v>
      </c>
    </row>
    <row r="5" spans="1:9" ht="20.100000000000001" customHeight="1">
      <c r="A5" s="163" t="s">
        <v>1466</v>
      </c>
      <c r="B5" s="163"/>
      <c r="C5" s="163" t="s">
        <v>644</v>
      </c>
      <c r="D5" s="163" t="s">
        <v>1467</v>
      </c>
    </row>
    <row r="6" spans="1:9" ht="20.100000000000001" customHeight="1">
      <c r="A6" s="163" t="s">
        <v>1468</v>
      </c>
      <c r="B6" s="163"/>
      <c r="C6" s="163" t="s">
        <v>644</v>
      </c>
      <c r="D6" s="164">
        <v>2015</v>
      </c>
    </row>
    <row r="7" spans="1:9" ht="20.100000000000001" customHeight="1" thickBot="1"/>
    <row r="8" spans="1:9" ht="20.100000000000001" customHeight="1" thickTop="1" thickBot="1">
      <c r="A8" s="380" t="s">
        <v>61</v>
      </c>
      <c r="B8" s="421" t="s">
        <v>1499</v>
      </c>
      <c r="C8" s="422"/>
      <c r="D8" s="422"/>
      <c r="E8" s="422"/>
      <c r="F8" s="422"/>
      <c r="G8" s="422"/>
      <c r="H8" s="423"/>
      <c r="I8" s="381" t="s">
        <v>1500</v>
      </c>
    </row>
    <row r="9" spans="1:9" ht="20.100000000000001" customHeight="1" thickTop="1">
      <c r="A9" s="322"/>
      <c r="B9" s="329"/>
      <c r="C9" s="323"/>
      <c r="D9" s="323"/>
      <c r="E9" s="323"/>
      <c r="F9" s="323"/>
      <c r="G9" s="323"/>
      <c r="H9" s="323"/>
      <c r="I9" s="330"/>
    </row>
    <row r="10" spans="1:9" ht="20.100000000000001" customHeight="1">
      <c r="A10" s="338" t="s">
        <v>1427</v>
      </c>
      <c r="B10" s="342" t="str">
        <f>RAB!B10</f>
        <v>PEKERJAAN PERSIAPAN</v>
      </c>
      <c r="C10" s="340"/>
      <c r="D10" s="340"/>
      <c r="E10" s="340"/>
      <c r="F10" s="340"/>
      <c r="G10" s="340"/>
      <c r="H10" s="340"/>
      <c r="I10" s="341">
        <v>0</v>
      </c>
    </row>
    <row r="11" spans="1:9" ht="20.100000000000001" customHeight="1">
      <c r="A11" s="338" t="s">
        <v>1434</v>
      </c>
      <c r="B11" s="342" t="str">
        <f>RAB!B18</f>
        <v>PEKERJAAN TANAH</v>
      </c>
      <c r="C11" s="340"/>
      <c r="D11" s="340"/>
      <c r="E11" s="340"/>
      <c r="F11" s="340"/>
      <c r="G11" s="340"/>
      <c r="H11" s="340"/>
      <c r="I11" s="341">
        <v>0</v>
      </c>
    </row>
    <row r="12" spans="1:9" ht="20.100000000000001" customHeight="1">
      <c r="A12" s="338" t="s">
        <v>1438</v>
      </c>
      <c r="B12" s="342" t="str">
        <f>RAB!B24</f>
        <v xml:space="preserve">PEKERJAAN BETON </v>
      </c>
      <c r="C12" s="340"/>
      <c r="D12" s="340"/>
      <c r="E12" s="340"/>
      <c r="F12" s="340"/>
      <c r="G12" s="340"/>
      <c r="H12" s="340"/>
      <c r="I12" s="341">
        <v>0</v>
      </c>
    </row>
    <row r="13" spans="1:9" ht="20.100000000000001" customHeight="1">
      <c r="A13" s="338" t="s">
        <v>1441</v>
      </c>
      <c r="B13" s="342" t="str">
        <f>RAB!B29</f>
        <v>PEKERJAAN PASANGAN</v>
      </c>
      <c r="C13" s="340"/>
      <c r="D13" s="340"/>
      <c r="E13" s="340"/>
      <c r="F13" s="340"/>
      <c r="G13" s="340"/>
      <c r="H13" s="340"/>
      <c r="I13" s="341">
        <v>0</v>
      </c>
    </row>
    <row r="14" spans="1:9" ht="20.100000000000001" customHeight="1">
      <c r="A14" s="338" t="s">
        <v>1443</v>
      </c>
      <c r="B14" s="342" t="str">
        <f>RAB!B40</f>
        <v>PEKERJAAN BESI &amp; ATAP</v>
      </c>
      <c r="C14" s="340"/>
      <c r="D14" s="340"/>
      <c r="E14" s="340"/>
      <c r="F14" s="340"/>
      <c r="G14" s="340"/>
      <c r="H14" s="340"/>
      <c r="I14" s="341">
        <v>0</v>
      </c>
    </row>
    <row r="15" spans="1:9" ht="20.100000000000001" customHeight="1">
      <c r="A15" s="338" t="s">
        <v>1446</v>
      </c>
      <c r="B15" s="342" t="str">
        <f>RAB!B49</f>
        <v>PEKERJAAN PENGECATAN</v>
      </c>
      <c r="C15" s="340"/>
      <c r="D15" s="340"/>
      <c r="E15" s="340"/>
      <c r="F15" s="340"/>
      <c r="G15" s="340"/>
      <c r="H15" s="340"/>
      <c r="I15" s="341">
        <v>0</v>
      </c>
    </row>
    <row r="16" spans="1:9" ht="20.100000000000001" customHeight="1">
      <c r="A16" s="338" t="s">
        <v>1447</v>
      </c>
      <c r="B16" s="342" t="str">
        <f>RAB!B54</f>
        <v>PEKERJAAN ELEKTRIKAL</v>
      </c>
      <c r="C16" s="340"/>
      <c r="D16" s="340"/>
      <c r="E16" s="340"/>
      <c r="F16" s="340"/>
      <c r="G16" s="340"/>
      <c r="H16" s="340"/>
      <c r="I16" s="341">
        <v>0</v>
      </c>
    </row>
    <row r="17" spans="1:9" ht="20.100000000000001" customHeight="1">
      <c r="A17" s="338" t="s">
        <v>1448</v>
      </c>
      <c r="B17" s="342" t="str">
        <f>RAB!B60</f>
        <v>PEKERJAAN LAINNYA</v>
      </c>
      <c r="C17" s="340"/>
      <c r="D17" s="340"/>
      <c r="E17" s="340"/>
      <c r="F17" s="340"/>
      <c r="G17" s="340"/>
      <c r="H17" s="340"/>
      <c r="I17" s="341">
        <v>0</v>
      </c>
    </row>
    <row r="18" spans="1:9" ht="20.100000000000001" customHeight="1" thickBot="1">
      <c r="A18" s="326"/>
      <c r="B18" s="331"/>
      <c r="C18" s="327"/>
      <c r="D18" s="327"/>
      <c r="E18" s="327"/>
      <c r="F18" s="327"/>
      <c r="G18" s="327"/>
      <c r="H18" s="327"/>
      <c r="I18" s="332"/>
    </row>
    <row r="19" spans="1:9" ht="20.100000000000001" customHeight="1" thickTop="1">
      <c r="A19" s="334" t="s">
        <v>1449</v>
      </c>
      <c r="B19" s="335" t="s">
        <v>1500</v>
      </c>
      <c r="C19" s="336"/>
      <c r="D19" s="336"/>
      <c r="E19" s="336"/>
      <c r="F19" s="336"/>
      <c r="G19" s="336"/>
      <c r="H19" s="336"/>
      <c r="I19" s="337">
        <v>0</v>
      </c>
    </row>
    <row r="20" spans="1:9" ht="20.100000000000001" customHeight="1">
      <c r="A20" s="338" t="s">
        <v>1450</v>
      </c>
      <c r="B20" s="339" t="s">
        <v>1501</v>
      </c>
      <c r="C20" s="340"/>
      <c r="D20" s="340"/>
      <c r="E20" s="340"/>
      <c r="F20" s="340"/>
      <c r="G20" s="340"/>
      <c r="H20" s="340"/>
      <c r="I20" s="341">
        <v>0</v>
      </c>
    </row>
    <row r="21" spans="1:9" ht="20.100000000000001" customHeight="1">
      <c r="A21" s="338" t="s">
        <v>1463</v>
      </c>
      <c r="B21" s="339" t="s">
        <v>1502</v>
      </c>
      <c r="C21" s="340"/>
      <c r="D21" s="340"/>
      <c r="E21" s="340"/>
      <c r="F21" s="340"/>
      <c r="G21" s="340"/>
      <c r="H21" s="340"/>
      <c r="I21" s="341">
        <v>0</v>
      </c>
    </row>
    <row r="22" spans="1:9" ht="20.100000000000001" customHeight="1" thickBot="1">
      <c r="A22" s="343" t="s">
        <v>1464</v>
      </c>
      <c r="B22" s="344" t="s">
        <v>1503</v>
      </c>
      <c r="C22" s="345"/>
      <c r="D22" s="345"/>
      <c r="E22" s="345"/>
      <c r="F22" s="345"/>
      <c r="G22" s="345"/>
      <c r="H22" s="345"/>
      <c r="I22" s="346">
        <v>0</v>
      </c>
    </row>
    <row r="23" spans="1:9" ht="20.100000000000001" customHeight="1" thickTop="1">
      <c r="A23" s="333" t="s">
        <v>1504</v>
      </c>
      <c r="B23" s="325"/>
      <c r="C23" s="323"/>
      <c r="D23" s="323"/>
      <c r="E23" s="323"/>
      <c r="F23" s="323"/>
      <c r="G23" s="323"/>
      <c r="H23" s="323"/>
      <c r="I23" s="324"/>
    </row>
    <row r="24" spans="1:9" ht="20.100000000000001" customHeight="1" thickBot="1">
      <c r="A24" s="326"/>
      <c r="B24" s="400"/>
      <c r="C24" s="327"/>
      <c r="D24" s="327"/>
      <c r="E24" s="327"/>
      <c r="F24" s="327"/>
      <c r="G24" s="327"/>
      <c r="H24" s="327"/>
      <c r="I24" s="328"/>
    </row>
    <row r="25" spans="1:9" ht="20.100000000000001" customHeight="1" thickTop="1"/>
    <row r="26" spans="1:9" ht="20.100000000000001" customHeight="1"/>
    <row r="27" spans="1:9" ht="20.100000000000001" customHeight="1">
      <c r="G27" s="319" t="s">
        <v>1567</v>
      </c>
    </row>
    <row r="28" spans="1:9" ht="20.100000000000001" customHeight="1">
      <c r="G28" s="319" t="s">
        <v>1564</v>
      </c>
    </row>
    <row r="29" spans="1:9" ht="20.100000000000001" customHeight="1"/>
    <row r="30" spans="1:9" ht="20.100000000000001" customHeight="1"/>
    <row r="31" spans="1:9" ht="20.100000000000001" customHeight="1"/>
    <row r="32" spans="1:9" ht="20.100000000000001" customHeight="1">
      <c r="G32" s="379" t="s">
        <v>1565</v>
      </c>
    </row>
    <row r="33" spans="7:7" ht="20.100000000000001" customHeight="1">
      <c r="G33" s="319" t="s">
        <v>1566</v>
      </c>
    </row>
    <row r="34" spans="7:7" ht="20.100000000000001" customHeight="1"/>
    <row r="35" spans="7:7" ht="20.100000000000001" customHeight="1"/>
    <row r="36" spans="7:7" ht="20.100000000000001" customHeight="1"/>
    <row r="37" spans="7:7" ht="20.100000000000001" customHeight="1"/>
    <row r="38" spans="7:7" ht="20.100000000000001" customHeight="1"/>
    <row r="39" spans="7:7" ht="20.100000000000001" customHeight="1"/>
    <row r="40" spans="7:7" ht="20.100000000000001" customHeight="1"/>
    <row r="41" spans="7:7" ht="20.100000000000001" customHeight="1"/>
    <row r="42" spans="7:7" ht="20.100000000000001" customHeight="1"/>
    <row r="43" spans="7:7" ht="20.100000000000001" customHeight="1"/>
    <row r="44" spans="7:7" ht="20.100000000000001" customHeight="1"/>
    <row r="45" spans="7:7" ht="20.100000000000001" customHeight="1"/>
    <row r="46" spans="7:7" ht="20.100000000000001" customHeight="1"/>
    <row r="47" spans="7:7" ht="20.100000000000001" customHeight="1"/>
    <row r="48" spans="7: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</sheetData>
  <mergeCells count="3">
    <mergeCell ref="A1:I1"/>
    <mergeCell ref="A2:I2"/>
    <mergeCell ref="B8:H8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96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66"/>
  <sheetViews>
    <sheetView view="pageBreakPreview" zoomScale="85" zoomScaleSheetLayoutView="85" workbookViewId="0">
      <selection activeCell="J15" sqref="J15"/>
    </sheetView>
  </sheetViews>
  <sheetFormatPr defaultRowHeight="15"/>
  <cols>
    <col min="1" max="1" width="4.140625" style="128" customWidth="1"/>
    <col min="2" max="2" width="5" style="128" customWidth="1"/>
    <col min="3" max="3" width="4" style="128" customWidth="1"/>
    <col min="4" max="4" width="42.28515625" style="128" customWidth="1"/>
    <col min="5" max="5" width="7.42578125" style="128" customWidth="1"/>
    <col min="6" max="6" width="7" style="129" bestFit="1" customWidth="1"/>
    <col min="7" max="7" width="10.5703125" style="128" customWidth="1"/>
    <col min="8" max="8" width="13.85546875" style="170" bestFit="1" customWidth="1"/>
    <col min="9" max="9" width="13.28515625" style="170" hidden="1" customWidth="1"/>
    <col min="10" max="10" width="17.5703125" style="128" bestFit="1" customWidth="1"/>
    <col min="11" max="12" width="9.140625" style="128"/>
    <col min="13" max="13" width="13.28515625" style="347" bestFit="1" customWidth="1"/>
    <col min="14" max="14" width="9.140625" style="128"/>
    <col min="15" max="15" width="14.28515625" style="128" bestFit="1" customWidth="1"/>
    <col min="16" max="16384" width="9.140625" style="128"/>
  </cols>
  <sheetData>
    <row r="1" spans="1:10" ht="21">
      <c r="A1" s="424" t="s">
        <v>1510</v>
      </c>
      <c r="B1" s="424"/>
      <c r="C1" s="424"/>
      <c r="D1" s="424"/>
      <c r="E1" s="424"/>
      <c r="F1" s="424"/>
      <c r="G1" s="424"/>
      <c r="H1" s="424"/>
      <c r="I1" s="424"/>
      <c r="J1" s="424"/>
    </row>
    <row r="2" spans="1:10">
      <c r="A2" s="159"/>
      <c r="B2" s="159"/>
      <c r="C2" s="159"/>
      <c r="D2" s="159"/>
      <c r="E2" s="159"/>
      <c r="F2" s="159"/>
      <c r="G2" s="159"/>
      <c r="H2" s="160"/>
      <c r="I2" s="160"/>
      <c r="J2" s="159"/>
    </row>
    <row r="3" spans="1:10">
      <c r="A3" s="163" t="s">
        <v>1465</v>
      </c>
      <c r="B3" s="163"/>
      <c r="C3" s="163" t="s">
        <v>644</v>
      </c>
      <c r="D3" s="163" t="str">
        <f>REKAP!D4</f>
        <v>Pembangunan Sarana Praktikum Seni dan Budaya Fakultas Ilmu Tarbiyah</v>
      </c>
      <c r="E3" s="159"/>
      <c r="F3" s="159"/>
      <c r="G3" s="159"/>
      <c r="H3" s="160"/>
      <c r="I3" s="160"/>
      <c r="J3" s="159"/>
    </row>
    <row r="4" spans="1:10">
      <c r="A4" s="163" t="s">
        <v>1466</v>
      </c>
      <c r="B4" s="163"/>
      <c r="C4" s="163" t="s">
        <v>644</v>
      </c>
      <c r="D4" s="163" t="s">
        <v>1467</v>
      </c>
      <c r="E4" s="159"/>
      <c r="F4" s="159"/>
      <c r="G4" s="159"/>
      <c r="H4" s="160"/>
      <c r="I4" s="160"/>
      <c r="J4" s="159"/>
    </row>
    <row r="5" spans="1:10">
      <c r="A5" s="163" t="s">
        <v>1468</v>
      </c>
      <c r="B5" s="163"/>
      <c r="C5" s="163" t="s">
        <v>644</v>
      </c>
      <c r="D5" s="164">
        <v>2015</v>
      </c>
      <c r="E5" s="159"/>
      <c r="F5" s="159"/>
      <c r="G5" s="159"/>
      <c r="H5" s="160"/>
      <c r="I5" s="160"/>
      <c r="J5" s="159"/>
    </row>
    <row r="6" spans="1:10" ht="15.75" thickBot="1"/>
    <row r="7" spans="1:10">
      <c r="A7" s="431" t="s">
        <v>1420</v>
      </c>
      <c r="B7" s="425" t="s">
        <v>1421</v>
      </c>
      <c r="C7" s="426"/>
      <c r="D7" s="427"/>
      <c r="E7" s="435" t="s">
        <v>1422</v>
      </c>
      <c r="F7" s="435" t="s">
        <v>1423</v>
      </c>
      <c r="G7" s="435" t="s">
        <v>1424</v>
      </c>
      <c r="H7" s="365" t="s">
        <v>1425</v>
      </c>
      <c r="I7" s="364" t="s">
        <v>1478</v>
      </c>
      <c r="J7" s="433" t="s">
        <v>1426</v>
      </c>
    </row>
    <row r="8" spans="1:10" ht="15.75" thickBot="1">
      <c r="A8" s="432"/>
      <c r="B8" s="428"/>
      <c r="C8" s="429"/>
      <c r="D8" s="430"/>
      <c r="E8" s="436"/>
      <c r="F8" s="436"/>
      <c r="G8" s="436"/>
      <c r="H8" s="366" t="s">
        <v>1511</v>
      </c>
      <c r="I8" s="367" t="s">
        <v>1479</v>
      </c>
      <c r="J8" s="434"/>
    </row>
    <row r="9" spans="1:10" ht="15.75" thickTop="1">
      <c r="A9" s="130"/>
      <c r="B9" s="131"/>
      <c r="C9" s="133"/>
      <c r="D9" s="132"/>
      <c r="E9" s="133"/>
      <c r="F9" s="177"/>
      <c r="G9" s="134"/>
      <c r="H9" s="171"/>
      <c r="I9" s="165"/>
      <c r="J9" s="136"/>
    </row>
    <row r="10" spans="1:10">
      <c r="A10" s="348" t="s">
        <v>1427</v>
      </c>
      <c r="B10" s="349" t="s">
        <v>1428</v>
      </c>
      <c r="C10" s="350"/>
      <c r="D10" s="351"/>
      <c r="E10" s="350"/>
      <c r="F10" s="352"/>
      <c r="G10" s="353"/>
      <c r="H10" s="354"/>
      <c r="I10" s="355"/>
      <c r="J10" s="356"/>
    </row>
    <row r="11" spans="1:10">
      <c r="A11" s="130"/>
      <c r="B11" s="153">
        <v>1</v>
      </c>
      <c r="C11" s="133" t="s">
        <v>1429</v>
      </c>
      <c r="D11" s="132"/>
      <c r="E11" s="176" t="s">
        <v>1477</v>
      </c>
      <c r="F11" s="177" t="s">
        <v>1430</v>
      </c>
      <c r="G11" s="135">
        <v>1</v>
      </c>
      <c r="H11" s="169">
        <v>0</v>
      </c>
      <c r="I11" s="182"/>
      <c r="J11" s="136">
        <v>0</v>
      </c>
    </row>
    <row r="12" spans="1:10">
      <c r="A12" s="130"/>
      <c r="B12" s="153">
        <v>2</v>
      </c>
      <c r="C12" s="387" t="s">
        <v>1526</v>
      </c>
      <c r="D12" s="132"/>
      <c r="E12" s="387" t="s">
        <v>1477</v>
      </c>
      <c r="F12" s="388" t="s">
        <v>1430</v>
      </c>
      <c r="G12" s="401">
        <v>1</v>
      </c>
      <c r="H12" s="169">
        <v>0</v>
      </c>
      <c r="I12" s="182"/>
      <c r="J12" s="136">
        <v>0</v>
      </c>
    </row>
    <row r="13" spans="1:10">
      <c r="A13" s="130"/>
      <c r="B13" s="153">
        <v>3</v>
      </c>
      <c r="C13" s="387" t="s">
        <v>1519</v>
      </c>
      <c r="D13" s="132"/>
      <c r="E13" s="133" t="s">
        <v>264</v>
      </c>
      <c r="F13" s="177" t="s">
        <v>1437</v>
      </c>
      <c r="G13" s="135">
        <v>5</v>
      </c>
      <c r="H13" s="169">
        <v>0</v>
      </c>
      <c r="I13" s="182" t="e">
        <f>#REF!</f>
        <v>#REF!</v>
      </c>
      <c r="J13" s="136">
        <v>0</v>
      </c>
    </row>
    <row r="14" spans="1:10">
      <c r="A14" s="130"/>
      <c r="B14" s="153">
        <v>4</v>
      </c>
      <c r="C14" s="387" t="s">
        <v>1558</v>
      </c>
      <c r="D14" s="132"/>
      <c r="E14" s="176" t="s">
        <v>1477</v>
      </c>
      <c r="F14" s="178" t="s">
        <v>1430</v>
      </c>
      <c r="G14" s="135">
        <v>1</v>
      </c>
      <c r="H14" s="169">
        <v>0</v>
      </c>
      <c r="I14" s="182"/>
      <c r="J14" s="136">
        <v>0</v>
      </c>
    </row>
    <row r="15" spans="1:10">
      <c r="A15" s="130"/>
      <c r="B15" s="153">
        <v>5</v>
      </c>
      <c r="C15" s="387" t="s">
        <v>1436</v>
      </c>
      <c r="D15" s="132"/>
      <c r="E15" s="311" t="s">
        <v>265</v>
      </c>
      <c r="F15" s="388" t="s">
        <v>1435</v>
      </c>
      <c r="G15" s="135">
        <v>1.7219999999999995</v>
      </c>
      <c r="H15" s="169">
        <v>0</v>
      </c>
      <c r="I15" s="185"/>
      <c r="J15" s="168">
        <v>0</v>
      </c>
    </row>
    <row r="16" spans="1:10">
      <c r="A16" s="130"/>
      <c r="B16" s="131"/>
      <c r="C16" s="133"/>
      <c r="D16" s="132"/>
      <c r="E16" s="133"/>
      <c r="F16" s="177"/>
      <c r="G16" s="138"/>
      <c r="H16" s="317" t="s">
        <v>1433</v>
      </c>
      <c r="I16" s="318"/>
      <c r="J16" s="188">
        <v>0</v>
      </c>
    </row>
    <row r="17" spans="1:10">
      <c r="A17" s="139"/>
      <c r="B17" s="140"/>
      <c r="C17" s="142"/>
      <c r="D17" s="141"/>
      <c r="E17" s="142"/>
      <c r="F17" s="179"/>
      <c r="G17" s="143"/>
      <c r="H17" s="172"/>
      <c r="I17" s="184"/>
      <c r="J17" s="168"/>
    </row>
    <row r="18" spans="1:10">
      <c r="A18" s="348" t="s">
        <v>1434</v>
      </c>
      <c r="B18" s="349" t="s">
        <v>1439</v>
      </c>
      <c r="C18" s="350"/>
      <c r="D18" s="351"/>
      <c r="E18" s="350"/>
      <c r="F18" s="352"/>
      <c r="G18" s="357"/>
      <c r="H18" s="354"/>
      <c r="I18" s="355"/>
      <c r="J18" s="356"/>
    </row>
    <row r="19" spans="1:10">
      <c r="A19" s="130"/>
      <c r="B19" s="153">
        <v>1</v>
      </c>
      <c r="C19" s="133" t="s">
        <v>1440</v>
      </c>
      <c r="D19" s="132"/>
      <c r="E19" s="133" t="s">
        <v>641</v>
      </c>
      <c r="F19" s="177" t="s">
        <v>1435</v>
      </c>
      <c r="G19" s="135">
        <v>48.728400000000001</v>
      </c>
      <c r="H19" s="169">
        <v>0</v>
      </c>
      <c r="I19" s="185" t="e">
        <f>#REF!</f>
        <v>#REF!</v>
      </c>
      <c r="J19" s="136">
        <v>0</v>
      </c>
    </row>
    <row r="20" spans="1:10">
      <c r="A20" s="130"/>
      <c r="B20" s="153">
        <v>2</v>
      </c>
      <c r="C20" s="161" t="s">
        <v>1457</v>
      </c>
      <c r="D20" s="154"/>
      <c r="E20" s="133" t="s">
        <v>642</v>
      </c>
      <c r="F20" s="177" t="s">
        <v>1435</v>
      </c>
      <c r="G20" s="135">
        <v>38.075000000000003</v>
      </c>
      <c r="H20" s="145">
        <v>0</v>
      </c>
      <c r="I20" s="186" t="e">
        <f>#REF!</f>
        <v>#REF!</v>
      </c>
      <c r="J20" s="136">
        <v>0</v>
      </c>
    </row>
    <row r="21" spans="1:10">
      <c r="A21" s="130"/>
      <c r="B21" s="153">
        <v>3</v>
      </c>
      <c r="C21" s="387" t="s">
        <v>1528</v>
      </c>
      <c r="D21" s="154"/>
      <c r="E21" s="133" t="s">
        <v>643</v>
      </c>
      <c r="F21" s="388" t="s">
        <v>1435</v>
      </c>
      <c r="G21" s="135">
        <v>0.1875</v>
      </c>
      <c r="H21" s="145">
        <v>0</v>
      </c>
      <c r="I21" s="186"/>
      <c r="J21" s="168">
        <v>0</v>
      </c>
    </row>
    <row r="22" spans="1:10">
      <c r="A22" s="130"/>
      <c r="B22" s="137"/>
      <c r="C22" s="133"/>
      <c r="D22" s="132"/>
      <c r="E22" s="133"/>
      <c r="F22" s="178"/>
      <c r="G22" s="169"/>
      <c r="H22" s="317" t="s">
        <v>1493</v>
      </c>
      <c r="I22" s="318"/>
      <c r="J22" s="188">
        <v>0</v>
      </c>
    </row>
    <row r="23" spans="1:10">
      <c r="A23" s="139"/>
      <c r="B23" s="307"/>
      <c r="C23" s="142"/>
      <c r="D23" s="141"/>
      <c r="E23" s="142"/>
      <c r="F23" s="179"/>
      <c r="G23" s="144"/>
      <c r="H23" s="308"/>
      <c r="I23" s="309"/>
      <c r="J23" s="310"/>
    </row>
    <row r="24" spans="1:10">
      <c r="A24" s="348" t="s">
        <v>1438</v>
      </c>
      <c r="B24" s="349" t="s">
        <v>1520</v>
      </c>
      <c r="C24" s="350"/>
      <c r="D24" s="351"/>
      <c r="E24" s="350"/>
      <c r="F24" s="352"/>
      <c r="G24" s="357"/>
      <c r="H24" s="354"/>
      <c r="I24" s="355"/>
      <c r="J24" s="356"/>
    </row>
    <row r="25" spans="1:10">
      <c r="A25" s="130"/>
      <c r="B25" s="155">
        <v>1</v>
      </c>
      <c r="C25" s="387" t="s">
        <v>1554</v>
      </c>
      <c r="D25" s="132"/>
      <c r="E25" s="133" t="s">
        <v>647</v>
      </c>
      <c r="F25" s="388" t="s">
        <v>1435</v>
      </c>
      <c r="G25" s="135">
        <v>1.1456999999999997</v>
      </c>
      <c r="H25" s="146">
        <v>0</v>
      </c>
      <c r="I25" s="183"/>
      <c r="J25" s="136">
        <v>0</v>
      </c>
    </row>
    <row r="26" spans="1:10">
      <c r="A26" s="130"/>
      <c r="B26" s="155">
        <v>2</v>
      </c>
      <c r="C26" s="387" t="s">
        <v>1442</v>
      </c>
      <c r="D26" s="132"/>
      <c r="E26" s="133" t="s">
        <v>648</v>
      </c>
      <c r="F26" s="388" t="s">
        <v>1435</v>
      </c>
      <c r="G26" s="135">
        <v>1.5015000000000001</v>
      </c>
      <c r="H26" s="146">
        <v>0</v>
      </c>
      <c r="I26" s="183" t="e">
        <f>#REF!</f>
        <v>#REF!</v>
      </c>
      <c r="J26" s="168">
        <v>0</v>
      </c>
    </row>
    <row r="27" spans="1:10">
      <c r="A27" s="130"/>
      <c r="B27" s="137"/>
      <c r="C27" s="289"/>
      <c r="D27" s="132"/>
      <c r="E27" s="133"/>
      <c r="F27" s="177"/>
      <c r="G27" s="135"/>
      <c r="H27" s="317" t="s">
        <v>1494</v>
      </c>
      <c r="I27" s="183"/>
      <c r="J27" s="188">
        <v>0</v>
      </c>
    </row>
    <row r="28" spans="1:10">
      <c r="A28" s="139"/>
      <c r="B28" s="307"/>
      <c r="C28" s="142"/>
      <c r="D28" s="141"/>
      <c r="E28" s="142"/>
      <c r="F28" s="179"/>
      <c r="G28" s="144"/>
      <c r="H28" s="308"/>
      <c r="I28" s="309"/>
      <c r="J28" s="310"/>
    </row>
    <row r="29" spans="1:10">
      <c r="A29" s="348" t="s">
        <v>1441</v>
      </c>
      <c r="B29" s="349" t="s">
        <v>1444</v>
      </c>
      <c r="C29" s="350"/>
      <c r="D29" s="351"/>
      <c r="E29" s="350"/>
      <c r="F29" s="352"/>
      <c r="G29" s="358"/>
      <c r="H29" s="354"/>
      <c r="I29" s="355"/>
      <c r="J29" s="356"/>
    </row>
    <row r="30" spans="1:10">
      <c r="A30" s="130"/>
      <c r="B30" s="156">
        <v>1</v>
      </c>
      <c r="C30" s="165" t="s">
        <v>1475</v>
      </c>
      <c r="D30" s="132"/>
      <c r="E30" s="133" t="s">
        <v>649</v>
      </c>
      <c r="F30" s="178" t="s">
        <v>1435</v>
      </c>
      <c r="G30" s="135">
        <v>1.9350000000000001</v>
      </c>
      <c r="H30" s="169">
        <v>0</v>
      </c>
      <c r="I30" s="185"/>
      <c r="J30" s="136">
        <v>0</v>
      </c>
    </row>
    <row r="31" spans="1:10">
      <c r="A31" s="130"/>
      <c r="B31" s="156">
        <v>2</v>
      </c>
      <c r="C31" s="387" t="s">
        <v>1561</v>
      </c>
      <c r="D31" s="399"/>
      <c r="E31" s="387" t="s">
        <v>651</v>
      </c>
      <c r="F31" s="388" t="s">
        <v>1435</v>
      </c>
      <c r="G31" s="135">
        <v>4.4879999999999995</v>
      </c>
      <c r="H31" s="169">
        <v>0</v>
      </c>
      <c r="I31" s="185"/>
      <c r="J31" s="136">
        <v>0</v>
      </c>
    </row>
    <row r="32" spans="1:10">
      <c r="A32" s="130"/>
      <c r="B32" s="153">
        <v>3</v>
      </c>
      <c r="C32" s="165" t="s">
        <v>1476</v>
      </c>
      <c r="D32" s="132"/>
      <c r="E32" s="133" t="s">
        <v>651</v>
      </c>
      <c r="F32" s="382" t="s">
        <v>1435</v>
      </c>
      <c r="G32" s="135">
        <v>15.741900000000001</v>
      </c>
      <c r="H32" s="146">
        <v>0</v>
      </c>
      <c r="I32" s="183"/>
      <c r="J32" s="136">
        <v>0</v>
      </c>
    </row>
    <row r="33" spans="1:10">
      <c r="A33" s="130"/>
      <c r="B33" s="156">
        <v>4</v>
      </c>
      <c r="C33" s="321" t="s">
        <v>1505</v>
      </c>
      <c r="D33" s="154"/>
      <c r="E33" s="133" t="s">
        <v>652</v>
      </c>
      <c r="F33" s="177" t="s">
        <v>1437</v>
      </c>
      <c r="G33" s="135">
        <v>92.900999999999996</v>
      </c>
      <c r="H33" s="146">
        <v>0</v>
      </c>
      <c r="I33" s="183" t="e">
        <f>#REF!</f>
        <v>#REF!</v>
      </c>
      <c r="J33" s="136">
        <v>0</v>
      </c>
    </row>
    <row r="34" spans="1:10">
      <c r="A34" s="130"/>
      <c r="B34" s="153">
        <v>5</v>
      </c>
      <c r="C34" s="133" t="s">
        <v>1445</v>
      </c>
      <c r="D34" s="132"/>
      <c r="E34" s="133" t="s">
        <v>653</v>
      </c>
      <c r="F34" s="177" t="s">
        <v>1437</v>
      </c>
      <c r="G34" s="135">
        <v>92.900999999999996</v>
      </c>
      <c r="H34" s="146">
        <v>0</v>
      </c>
      <c r="I34" s="183" t="e">
        <f>#REF!</f>
        <v>#REF!</v>
      </c>
      <c r="J34" s="136">
        <v>0</v>
      </c>
    </row>
    <row r="35" spans="1:10">
      <c r="A35" s="130"/>
      <c r="B35" s="156">
        <v>6</v>
      </c>
      <c r="C35" s="161" t="s">
        <v>1460</v>
      </c>
      <c r="D35" s="154"/>
      <c r="E35" s="133" t="s">
        <v>654</v>
      </c>
      <c r="F35" s="177" t="s">
        <v>1431</v>
      </c>
      <c r="G35" s="135">
        <v>145.74</v>
      </c>
      <c r="H35" s="146">
        <v>0</v>
      </c>
      <c r="I35" s="183" t="e">
        <f>#REF!</f>
        <v>#REF!</v>
      </c>
      <c r="J35" s="136">
        <v>0</v>
      </c>
    </row>
    <row r="36" spans="1:10">
      <c r="A36" s="130"/>
      <c r="B36" s="153">
        <v>7</v>
      </c>
      <c r="C36" s="387" t="s">
        <v>1537</v>
      </c>
      <c r="D36" s="154"/>
      <c r="E36" s="133" t="s">
        <v>655</v>
      </c>
      <c r="F36" s="388" t="s">
        <v>1431</v>
      </c>
      <c r="G36" s="135">
        <v>66.75</v>
      </c>
      <c r="H36" s="146">
        <v>0</v>
      </c>
      <c r="I36" s="183"/>
      <c r="J36" s="136">
        <v>0</v>
      </c>
    </row>
    <row r="37" spans="1:10">
      <c r="A37" s="130"/>
      <c r="B37" s="156">
        <v>8</v>
      </c>
      <c r="C37" s="387" t="s">
        <v>1521</v>
      </c>
      <c r="D37" s="157"/>
      <c r="E37" s="133" t="s">
        <v>656</v>
      </c>
      <c r="F37" s="180" t="s">
        <v>1437</v>
      </c>
      <c r="G37" s="135">
        <v>233.2</v>
      </c>
      <c r="H37" s="146">
        <v>0</v>
      </c>
      <c r="I37" s="183" t="e">
        <f>#REF!</f>
        <v>#REF!</v>
      </c>
      <c r="J37" s="168">
        <v>0</v>
      </c>
    </row>
    <row r="38" spans="1:10">
      <c r="A38" s="130"/>
      <c r="B38" s="153"/>
      <c r="C38" s="166"/>
      <c r="D38" s="167"/>
      <c r="E38" s="166"/>
      <c r="F38" s="178"/>
      <c r="G38" s="135"/>
      <c r="H38" s="317" t="s">
        <v>1495</v>
      </c>
      <c r="I38" s="318"/>
      <c r="J38" s="188">
        <v>0</v>
      </c>
    </row>
    <row r="39" spans="1:10">
      <c r="A39" s="130"/>
      <c r="B39" s="153"/>
      <c r="C39" s="166"/>
      <c r="D39" s="167"/>
      <c r="E39" s="166"/>
      <c r="F39" s="178"/>
      <c r="G39" s="135"/>
      <c r="H39" s="146"/>
      <c r="I39" s="183"/>
      <c r="J39" s="188"/>
    </row>
    <row r="40" spans="1:10">
      <c r="A40" s="348" t="s">
        <v>1443</v>
      </c>
      <c r="B40" s="349" t="s">
        <v>1522</v>
      </c>
      <c r="C40" s="350"/>
      <c r="D40" s="351"/>
      <c r="E40" s="350"/>
      <c r="F40" s="352"/>
      <c r="G40" s="358"/>
      <c r="H40" s="354"/>
      <c r="I40" s="355"/>
      <c r="J40" s="356"/>
    </row>
    <row r="41" spans="1:10">
      <c r="A41" s="130"/>
      <c r="B41" s="153">
        <v>1</v>
      </c>
      <c r="C41" s="387" t="s">
        <v>1523</v>
      </c>
      <c r="D41" s="132"/>
      <c r="E41" s="133" t="s">
        <v>657</v>
      </c>
      <c r="F41" s="388" t="s">
        <v>1432</v>
      </c>
      <c r="G41" s="135">
        <v>12</v>
      </c>
      <c r="H41" s="169">
        <v>0</v>
      </c>
      <c r="I41" s="185" t="e">
        <f>#REF!</f>
        <v>#REF!</v>
      </c>
      <c r="J41" s="136">
        <v>0</v>
      </c>
    </row>
    <row r="42" spans="1:10">
      <c r="A42" s="130"/>
      <c r="B42" s="153">
        <v>2</v>
      </c>
      <c r="C42" s="387" t="s">
        <v>1524</v>
      </c>
      <c r="D42" s="132"/>
      <c r="E42" s="133" t="s">
        <v>658</v>
      </c>
      <c r="F42" s="388" t="s">
        <v>1432</v>
      </c>
      <c r="G42" s="135">
        <v>12</v>
      </c>
      <c r="H42" s="169">
        <v>0</v>
      </c>
      <c r="I42" s="185" t="e">
        <f>#REF!</f>
        <v>#REF!</v>
      </c>
      <c r="J42" s="136">
        <v>0</v>
      </c>
    </row>
    <row r="43" spans="1:10">
      <c r="A43" s="130"/>
      <c r="B43" s="155">
        <v>3</v>
      </c>
      <c r="C43" s="387" t="s">
        <v>1527</v>
      </c>
      <c r="D43" s="132"/>
      <c r="E43" s="133" t="s">
        <v>659</v>
      </c>
      <c r="F43" s="177" t="s">
        <v>1437</v>
      </c>
      <c r="G43" s="135">
        <v>205.05599999999998</v>
      </c>
      <c r="H43" s="146">
        <v>0</v>
      </c>
      <c r="I43" s="183" t="e">
        <f>#REF!</f>
        <v>#REF!</v>
      </c>
      <c r="J43" s="136">
        <v>0</v>
      </c>
    </row>
    <row r="44" spans="1:10">
      <c r="A44" s="130"/>
      <c r="B44" s="155">
        <v>4</v>
      </c>
      <c r="C44" s="387" t="s">
        <v>685</v>
      </c>
      <c r="D44" s="132"/>
      <c r="E44" s="133" t="s">
        <v>661</v>
      </c>
      <c r="F44" s="388" t="s">
        <v>1437</v>
      </c>
      <c r="G44" s="402">
        <v>0</v>
      </c>
      <c r="H44" s="146">
        <v>0</v>
      </c>
      <c r="I44" s="183"/>
      <c r="J44" s="136">
        <v>0</v>
      </c>
    </row>
    <row r="45" spans="1:10">
      <c r="A45" s="130"/>
      <c r="B45" s="155">
        <v>5</v>
      </c>
      <c r="C45" s="387" t="s">
        <v>1532</v>
      </c>
      <c r="D45" s="132"/>
      <c r="E45" s="133" t="s">
        <v>660</v>
      </c>
      <c r="F45" s="388" t="s">
        <v>1432</v>
      </c>
      <c r="G45" s="402">
        <v>0</v>
      </c>
      <c r="H45" s="146">
        <v>0</v>
      </c>
      <c r="I45" s="183"/>
      <c r="J45" s="136">
        <v>0</v>
      </c>
    </row>
    <row r="46" spans="1:10">
      <c r="A46" s="130"/>
      <c r="B46" s="155">
        <v>4</v>
      </c>
      <c r="C46" s="387" t="s">
        <v>1563</v>
      </c>
      <c r="D46" s="154"/>
      <c r="E46" s="133" t="s">
        <v>662</v>
      </c>
      <c r="F46" s="177" t="s">
        <v>1437</v>
      </c>
      <c r="G46" s="135">
        <v>214.375</v>
      </c>
      <c r="H46" s="146">
        <v>0</v>
      </c>
      <c r="I46" s="183"/>
      <c r="J46" s="168">
        <v>0</v>
      </c>
    </row>
    <row r="47" spans="1:10">
      <c r="A47" s="130"/>
      <c r="B47" s="137"/>
      <c r="C47" s="166"/>
      <c r="D47" s="167"/>
      <c r="E47" s="166"/>
      <c r="F47" s="177"/>
      <c r="G47" s="135"/>
      <c r="H47" s="317" t="s">
        <v>1496</v>
      </c>
      <c r="I47" s="318"/>
      <c r="J47" s="188">
        <v>0</v>
      </c>
    </row>
    <row r="48" spans="1:10">
      <c r="A48" s="130"/>
      <c r="B48" s="137"/>
      <c r="C48" s="133"/>
      <c r="D48" s="132"/>
      <c r="E48" s="133"/>
      <c r="F48" s="177"/>
      <c r="G48" s="135"/>
      <c r="H48" s="146"/>
      <c r="I48" s="183"/>
      <c r="J48" s="188"/>
    </row>
    <row r="49" spans="1:10">
      <c r="A49" s="348" t="s">
        <v>1446</v>
      </c>
      <c r="B49" s="349" t="s">
        <v>1473</v>
      </c>
      <c r="C49" s="359"/>
      <c r="D49" s="360"/>
      <c r="E49" s="359"/>
      <c r="F49" s="352"/>
      <c r="G49" s="358"/>
      <c r="H49" s="361"/>
      <c r="I49" s="362"/>
      <c r="J49" s="363"/>
    </row>
    <row r="50" spans="1:10">
      <c r="A50" s="130"/>
      <c r="B50" s="156">
        <v>1</v>
      </c>
      <c r="C50" s="387" t="s">
        <v>1555</v>
      </c>
      <c r="D50" s="157"/>
      <c r="E50" s="133" t="s">
        <v>664</v>
      </c>
      <c r="F50" s="177" t="s">
        <v>1437</v>
      </c>
      <c r="G50" s="135">
        <v>5.75</v>
      </c>
      <c r="H50" s="146">
        <v>0</v>
      </c>
      <c r="I50" s="183" t="e">
        <f>#REF!</f>
        <v>#REF!</v>
      </c>
      <c r="J50" s="136">
        <v>0</v>
      </c>
    </row>
    <row r="51" spans="1:10">
      <c r="A51" s="130"/>
      <c r="B51" s="156">
        <v>2</v>
      </c>
      <c r="C51" s="387" t="s">
        <v>1525</v>
      </c>
      <c r="D51" s="157"/>
      <c r="E51" s="133" t="s">
        <v>665</v>
      </c>
      <c r="F51" s="177" t="s">
        <v>1437</v>
      </c>
      <c r="G51" s="135">
        <v>127.1704</v>
      </c>
      <c r="H51" s="146">
        <v>0</v>
      </c>
      <c r="I51" s="183" t="e">
        <f>#REF!</f>
        <v>#REF!</v>
      </c>
      <c r="J51" s="168">
        <v>0</v>
      </c>
    </row>
    <row r="52" spans="1:10">
      <c r="A52" s="130"/>
      <c r="B52" s="137"/>
      <c r="C52" s="162"/>
      <c r="D52" s="157"/>
      <c r="E52" s="133"/>
      <c r="F52" s="177"/>
      <c r="G52" s="135"/>
      <c r="H52" s="317" t="s">
        <v>1497</v>
      </c>
      <c r="I52" s="318"/>
      <c r="J52" s="188">
        <v>0</v>
      </c>
    </row>
    <row r="53" spans="1:10">
      <c r="A53" s="130"/>
      <c r="B53" s="137"/>
      <c r="C53" s="133"/>
      <c r="D53" s="132"/>
      <c r="E53" s="133"/>
      <c r="F53" s="177"/>
      <c r="G53" s="135"/>
      <c r="H53" s="146"/>
      <c r="I53" s="183"/>
      <c r="J53" s="188"/>
    </row>
    <row r="54" spans="1:10">
      <c r="A54" s="348" t="s">
        <v>1447</v>
      </c>
      <c r="B54" s="349" t="s">
        <v>1451</v>
      </c>
      <c r="C54" s="359"/>
      <c r="D54" s="360"/>
      <c r="E54" s="359"/>
      <c r="F54" s="352"/>
      <c r="G54" s="358"/>
      <c r="H54" s="361"/>
      <c r="I54" s="362"/>
      <c r="J54" s="363"/>
    </row>
    <row r="55" spans="1:10">
      <c r="A55" s="130"/>
      <c r="B55" s="155">
        <v>1</v>
      </c>
      <c r="C55" s="133" t="s">
        <v>1452</v>
      </c>
      <c r="D55" s="132"/>
      <c r="E55" s="133" t="s">
        <v>497</v>
      </c>
      <c r="F55" s="177" t="s">
        <v>1453</v>
      </c>
      <c r="G55" s="135">
        <v>4</v>
      </c>
      <c r="H55" s="146">
        <v>0</v>
      </c>
      <c r="I55" s="183" t="e">
        <f>#REF!</f>
        <v>#REF!</v>
      </c>
      <c r="J55" s="136">
        <v>0</v>
      </c>
    </row>
    <row r="56" spans="1:10">
      <c r="A56" s="130"/>
      <c r="B56" s="155">
        <v>2</v>
      </c>
      <c r="C56" s="133" t="s">
        <v>1454</v>
      </c>
      <c r="D56" s="132"/>
      <c r="E56" s="133" t="s">
        <v>502</v>
      </c>
      <c r="F56" s="177" t="s">
        <v>1453</v>
      </c>
      <c r="G56" s="135">
        <v>4</v>
      </c>
      <c r="H56" s="146">
        <v>0</v>
      </c>
      <c r="I56" s="183" t="e">
        <f>#REF!</f>
        <v>#REF!</v>
      </c>
      <c r="J56" s="136">
        <v>0</v>
      </c>
    </row>
    <row r="57" spans="1:10">
      <c r="A57" s="130"/>
      <c r="B57" s="155">
        <v>3</v>
      </c>
      <c r="C57" s="162" t="s">
        <v>1462</v>
      </c>
      <c r="D57" s="157"/>
      <c r="E57" s="133" t="s">
        <v>503</v>
      </c>
      <c r="F57" s="177" t="s">
        <v>1453</v>
      </c>
      <c r="G57" s="135">
        <v>4</v>
      </c>
      <c r="H57" s="146">
        <v>0</v>
      </c>
      <c r="I57" s="183" t="e">
        <f>#REF!</f>
        <v>#REF!</v>
      </c>
      <c r="J57" s="168">
        <v>0</v>
      </c>
    </row>
    <row r="58" spans="1:10">
      <c r="A58" s="130"/>
      <c r="B58" s="137"/>
      <c r="C58" s="133"/>
      <c r="D58" s="132"/>
      <c r="E58" s="133"/>
      <c r="F58" s="177"/>
      <c r="G58" s="135"/>
      <c r="H58" s="317" t="s">
        <v>1498</v>
      </c>
      <c r="I58" s="318"/>
      <c r="J58" s="188">
        <v>0</v>
      </c>
    </row>
    <row r="59" spans="1:10">
      <c r="A59" s="139"/>
      <c r="B59" s="140"/>
      <c r="C59" s="142"/>
      <c r="D59" s="141"/>
      <c r="E59" s="142"/>
      <c r="F59" s="179"/>
      <c r="G59" s="144"/>
      <c r="H59" s="172"/>
      <c r="I59" s="184"/>
      <c r="J59" s="168"/>
    </row>
    <row r="60" spans="1:10">
      <c r="A60" s="348" t="s">
        <v>1448</v>
      </c>
      <c r="B60" s="349" t="s">
        <v>1455</v>
      </c>
      <c r="C60" s="350"/>
      <c r="D60" s="351"/>
      <c r="E60" s="350"/>
      <c r="F60" s="352"/>
      <c r="G60" s="358"/>
      <c r="H60" s="354"/>
      <c r="I60" s="355"/>
      <c r="J60" s="356"/>
    </row>
    <row r="61" spans="1:10">
      <c r="A61" s="130"/>
      <c r="B61" s="153">
        <v>1</v>
      </c>
      <c r="C61" s="133" t="s">
        <v>1456</v>
      </c>
      <c r="D61" s="132"/>
      <c r="E61" s="133"/>
      <c r="F61" s="177" t="s">
        <v>1430</v>
      </c>
      <c r="G61" s="135">
        <v>1</v>
      </c>
      <c r="H61" s="169">
        <v>0</v>
      </c>
      <c r="I61" s="185"/>
      <c r="J61" s="168">
        <v>0</v>
      </c>
    </row>
    <row r="62" spans="1:10">
      <c r="A62" s="130"/>
      <c r="B62" s="131"/>
      <c r="C62" s="133"/>
      <c r="D62" s="132"/>
      <c r="E62" s="133"/>
      <c r="F62" s="177"/>
      <c r="G62" s="135"/>
      <c r="H62" s="317" t="s">
        <v>1498</v>
      </c>
      <c r="I62" s="318"/>
      <c r="J62" s="188">
        <v>0</v>
      </c>
    </row>
    <row r="63" spans="1:10">
      <c r="A63" s="130"/>
      <c r="B63" s="131"/>
      <c r="C63" s="133"/>
      <c r="D63" s="132"/>
      <c r="E63" s="133"/>
      <c r="F63" s="177"/>
      <c r="G63" s="147"/>
      <c r="H63" s="146"/>
      <c r="I63" s="183"/>
      <c r="J63" s="188"/>
    </row>
    <row r="64" spans="1:10" ht="15.75" thickBot="1">
      <c r="A64" s="148"/>
      <c r="B64" s="149"/>
      <c r="C64" s="151"/>
      <c r="D64" s="150"/>
      <c r="E64" s="151"/>
      <c r="F64" s="181"/>
      <c r="G64" s="152"/>
      <c r="H64" s="173"/>
      <c r="I64" s="187"/>
      <c r="J64" s="189"/>
    </row>
    <row r="65" spans="8:9">
      <c r="H65" s="174"/>
      <c r="I65" s="174"/>
    </row>
    <row r="66" spans="8:9">
      <c r="H66" s="174"/>
      <c r="I66" s="174"/>
    </row>
  </sheetData>
  <mergeCells count="7">
    <mergeCell ref="A1:J1"/>
    <mergeCell ref="B7:D8"/>
    <mergeCell ref="A7:A8"/>
    <mergeCell ref="J7:J8"/>
    <mergeCell ref="G7:G8"/>
    <mergeCell ref="F7:F8"/>
    <mergeCell ref="E7:E8"/>
  </mergeCells>
  <printOptions horizontalCentered="1"/>
  <pageMargins left="0.70866141732283505" right="0.511811023622047" top="0.55118110236220497" bottom="0.35433070866141703" header="0.31496062992126" footer="0.31496062992126"/>
  <pageSetup paperSize="9" scale="80" orientation="portrait" horizontalDpi="4294967293" verticalDpi="1200" r:id="rId1"/>
  <headerFooter>
    <oddFooter>&amp;LRINCIAN BIAYA_UIN MALIKI_MALANG&amp;RPage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H321"/>
  <sheetViews>
    <sheetView tabSelected="1" view="pageBreakPreview" topLeftCell="A10" zoomScaleSheetLayoutView="100" workbookViewId="0">
      <selection activeCell="N221" sqref="N221:O221"/>
    </sheetView>
  </sheetViews>
  <sheetFormatPr defaultRowHeight="12.75"/>
  <cols>
    <col min="1" max="1" width="7" style="24" customWidth="1"/>
    <col min="2" max="2" width="9.85546875" style="261" customWidth="1"/>
    <col min="3" max="3" width="4.7109375" style="24" customWidth="1"/>
    <col min="4" max="4" width="32.5703125" style="24" customWidth="1"/>
    <col min="5" max="5" width="15" style="192" customWidth="1"/>
    <col min="6" max="6" width="12.5703125" style="192" customWidth="1"/>
    <col min="7" max="7" width="14" style="192" bestFit="1" customWidth="1"/>
    <col min="8" max="8" width="15" style="192" customWidth="1"/>
    <col min="9" max="9" width="14.5703125" style="24" customWidth="1"/>
    <col min="10" max="10" width="14.42578125" style="24" customWidth="1"/>
    <col min="11" max="16384" width="9.140625" style="24"/>
  </cols>
  <sheetData>
    <row r="1" spans="1:8" ht="27" customHeight="1" thickTop="1" thickBot="1">
      <c r="A1" s="437" t="s">
        <v>646</v>
      </c>
      <c r="B1" s="438"/>
      <c r="C1" s="438"/>
      <c r="D1" s="438"/>
      <c r="E1" s="438"/>
      <c r="F1" s="438"/>
      <c r="G1" s="438"/>
      <c r="H1" s="439"/>
    </row>
    <row r="2" spans="1:8" ht="13.5" thickTop="1">
      <c r="B2" s="190"/>
      <c r="E2" s="191"/>
      <c r="F2" s="191"/>
    </row>
    <row r="3" spans="1:8">
      <c r="A3" s="193" t="s">
        <v>1465</v>
      </c>
      <c r="B3" s="193"/>
      <c r="C3" s="193" t="s">
        <v>644</v>
      </c>
      <c r="D3" s="193" t="str">
        <f>RAB!D3</f>
        <v>Pembangunan Sarana Praktikum Seni dan Budaya Fakultas Ilmu Tarbiyah</v>
      </c>
      <c r="E3" s="191"/>
      <c r="F3" s="191"/>
    </row>
    <row r="4" spans="1:8">
      <c r="A4" s="193" t="s">
        <v>1466</v>
      </c>
      <c r="B4" s="193"/>
      <c r="C4" s="193" t="s">
        <v>644</v>
      </c>
      <c r="D4" s="193" t="s">
        <v>1467</v>
      </c>
      <c r="E4" s="191"/>
      <c r="F4" s="191"/>
    </row>
    <row r="5" spans="1:8">
      <c r="A5" s="193" t="s">
        <v>1468</v>
      </c>
      <c r="B5" s="193"/>
      <c r="C5" s="193" t="s">
        <v>644</v>
      </c>
      <c r="D5" s="194">
        <v>2015</v>
      </c>
      <c r="E5" s="191"/>
      <c r="F5" s="191"/>
    </row>
    <row r="6" spans="1:8">
      <c r="B6" s="190"/>
      <c r="C6" s="45"/>
      <c r="D6" s="195"/>
      <c r="E6" s="191"/>
      <c r="F6" s="191"/>
    </row>
    <row r="7" spans="1:8" ht="13.5" thickBot="1">
      <c r="B7" s="190"/>
      <c r="E7" s="191"/>
      <c r="F7" s="191"/>
    </row>
    <row r="8" spans="1:8" ht="14.25">
      <c r="A8" s="196" t="s">
        <v>61</v>
      </c>
      <c r="B8" s="197" t="s">
        <v>88</v>
      </c>
      <c r="C8" s="198"/>
      <c r="D8" s="199"/>
      <c r="E8" s="200" t="s">
        <v>89</v>
      </c>
      <c r="F8" s="200" t="s">
        <v>222</v>
      </c>
      <c r="G8" s="201" t="s">
        <v>217</v>
      </c>
      <c r="H8" s="201" t="s">
        <v>90</v>
      </c>
    </row>
    <row r="9" spans="1:8" ht="17.25" customHeight="1">
      <c r="A9" s="202"/>
      <c r="B9" s="203"/>
      <c r="C9" s="204"/>
      <c r="D9" s="204"/>
      <c r="E9" s="205" t="s">
        <v>91</v>
      </c>
      <c r="F9" s="205" t="s">
        <v>91</v>
      </c>
      <c r="G9" s="205" t="s">
        <v>91</v>
      </c>
      <c r="H9" s="205" t="s">
        <v>91</v>
      </c>
    </row>
    <row r="10" spans="1:8" ht="15" thickBot="1">
      <c r="A10" s="206" t="s">
        <v>65</v>
      </c>
      <c r="B10" s="207" t="s">
        <v>66</v>
      </c>
      <c r="C10" s="208"/>
      <c r="D10" s="209"/>
      <c r="E10" s="210" t="s">
        <v>67</v>
      </c>
      <c r="F10" s="210" t="s">
        <v>68</v>
      </c>
      <c r="G10" s="211" t="s">
        <v>69</v>
      </c>
      <c r="H10" s="211" t="s">
        <v>92</v>
      </c>
    </row>
    <row r="11" spans="1:8" ht="13.5" thickTop="1">
      <c r="A11" s="64"/>
      <c r="B11" s="303"/>
      <c r="C11" s="64"/>
      <c r="D11" s="86"/>
      <c r="E11" s="304"/>
      <c r="F11" s="305"/>
      <c r="G11" s="305"/>
      <c r="H11" s="306"/>
    </row>
    <row r="12" spans="1:8">
      <c r="A12" s="212" t="s">
        <v>264</v>
      </c>
      <c r="B12" s="213" t="s">
        <v>1469</v>
      </c>
      <c r="E12" s="214"/>
      <c r="F12" s="214"/>
      <c r="G12" s="215"/>
      <c r="H12" s="216"/>
    </row>
    <row r="13" spans="1:8">
      <c r="A13" s="212"/>
      <c r="B13" s="217" t="s">
        <v>223</v>
      </c>
      <c r="E13" s="214"/>
      <c r="F13" s="214"/>
      <c r="G13" s="215"/>
      <c r="H13" s="216"/>
    </row>
    <row r="14" spans="1:8">
      <c r="A14" s="212"/>
      <c r="B14" s="225">
        <v>0.11</v>
      </c>
      <c r="C14" s="24" t="s">
        <v>71</v>
      </c>
      <c r="D14" s="24" t="s">
        <v>266</v>
      </c>
      <c r="E14" s="214"/>
      <c r="F14" s="214"/>
      <c r="G14" s="220"/>
      <c r="H14" s="216"/>
    </row>
    <row r="15" spans="1:8">
      <c r="A15" s="212"/>
      <c r="B15" s="225">
        <v>0.3</v>
      </c>
      <c r="C15" s="24" t="s">
        <v>76</v>
      </c>
      <c r="D15" s="24" t="s">
        <v>105</v>
      </c>
      <c r="E15" s="214"/>
      <c r="F15" s="214"/>
      <c r="G15" s="220"/>
      <c r="H15" s="216"/>
    </row>
    <row r="16" spans="1:8">
      <c r="A16" s="212"/>
      <c r="B16" s="225">
        <v>10.5</v>
      </c>
      <c r="C16" s="24" t="s">
        <v>76</v>
      </c>
      <c r="D16" s="24" t="s">
        <v>214</v>
      </c>
      <c r="E16" s="56"/>
      <c r="F16" s="214"/>
      <c r="G16" s="220"/>
      <c r="H16" s="216"/>
    </row>
    <row r="17" spans="1:8">
      <c r="A17" s="212"/>
      <c r="B17" s="225">
        <v>0.03</v>
      </c>
      <c r="C17" s="24" t="s">
        <v>71</v>
      </c>
      <c r="D17" s="24" t="s">
        <v>104</v>
      </c>
      <c r="E17" s="56"/>
      <c r="F17" s="214"/>
      <c r="G17" s="220"/>
      <c r="H17" s="216"/>
    </row>
    <row r="18" spans="1:8">
      <c r="A18" s="212"/>
      <c r="B18" s="225">
        <v>0.05</v>
      </c>
      <c r="C18" s="24" t="s">
        <v>71</v>
      </c>
      <c r="D18" s="24" t="s">
        <v>1</v>
      </c>
      <c r="E18" s="56"/>
      <c r="F18" s="214"/>
      <c r="G18" s="220"/>
      <c r="H18" s="216"/>
    </row>
    <row r="19" spans="1:8">
      <c r="A19" s="212"/>
      <c r="B19" s="225">
        <v>0.5</v>
      </c>
      <c r="C19" s="24" t="s">
        <v>213</v>
      </c>
      <c r="D19" s="24" t="s">
        <v>215</v>
      </c>
      <c r="E19" s="214"/>
      <c r="F19" s="214"/>
      <c r="G19" s="220"/>
      <c r="H19" s="216"/>
    </row>
    <row r="20" spans="1:8">
      <c r="A20" s="212"/>
      <c r="B20" s="225">
        <v>1.1499999999999999</v>
      </c>
      <c r="C20" s="24" t="s">
        <v>213</v>
      </c>
      <c r="D20" s="24" t="s">
        <v>268</v>
      </c>
      <c r="E20" s="214"/>
      <c r="F20" s="214"/>
      <c r="G20" s="220"/>
      <c r="H20" s="216"/>
    </row>
    <row r="21" spans="1:8">
      <c r="A21" s="212"/>
      <c r="B21" s="225">
        <v>2</v>
      </c>
      <c r="C21" s="24" t="s">
        <v>75</v>
      </c>
      <c r="D21" s="24" t="s">
        <v>267</v>
      </c>
      <c r="E21" s="214"/>
      <c r="F21" s="214"/>
      <c r="G21" s="220"/>
      <c r="H21" s="216"/>
    </row>
    <row r="22" spans="1:8">
      <c r="A22" s="212"/>
      <c r="B22" s="225">
        <v>2</v>
      </c>
      <c r="C22" s="24" t="s">
        <v>75</v>
      </c>
      <c r="D22" s="24" t="s">
        <v>246</v>
      </c>
      <c r="E22" s="214"/>
      <c r="F22" s="214"/>
      <c r="G22" s="220"/>
      <c r="H22" s="216"/>
    </row>
    <row r="23" spans="1:8">
      <c r="A23" s="55"/>
      <c r="B23" s="217" t="s">
        <v>225</v>
      </c>
      <c r="E23" s="56"/>
      <c r="F23" s="56"/>
      <c r="G23" s="220"/>
      <c r="H23" s="220"/>
    </row>
    <row r="24" spans="1:8">
      <c r="A24" s="55"/>
      <c r="B24" s="218">
        <v>0.05</v>
      </c>
      <c r="C24" s="219" t="s">
        <v>7</v>
      </c>
      <c r="D24" s="219" t="s">
        <v>93</v>
      </c>
      <c r="E24" s="56"/>
      <c r="F24" s="56"/>
      <c r="G24" s="215"/>
      <c r="H24" s="220"/>
    </row>
    <row r="25" spans="1:8">
      <c r="A25" s="55"/>
      <c r="B25" s="218">
        <v>0.3</v>
      </c>
      <c r="C25" s="219" t="s">
        <v>7</v>
      </c>
      <c r="D25" s="219" t="s">
        <v>262</v>
      </c>
      <c r="E25" s="56"/>
      <c r="F25" s="56"/>
      <c r="G25" s="215"/>
      <c r="H25" s="220"/>
    </row>
    <row r="26" spans="1:8">
      <c r="A26" s="55"/>
      <c r="B26" s="218">
        <v>1</v>
      </c>
      <c r="C26" s="219" t="s">
        <v>7</v>
      </c>
      <c r="D26" s="219" t="s">
        <v>218</v>
      </c>
      <c r="E26" s="56"/>
      <c r="F26" s="56"/>
      <c r="G26" s="215"/>
      <c r="H26" s="220"/>
    </row>
    <row r="27" spans="1:8">
      <c r="A27" s="55"/>
      <c r="B27" s="218">
        <v>0.5</v>
      </c>
      <c r="C27" s="219" t="s">
        <v>7</v>
      </c>
      <c r="D27" s="219" t="s">
        <v>347</v>
      </c>
      <c r="E27" s="56"/>
      <c r="F27" s="56"/>
      <c r="G27" s="215"/>
      <c r="H27" s="220"/>
    </row>
    <row r="28" spans="1:8">
      <c r="A28" s="55"/>
      <c r="B28" s="218">
        <v>2</v>
      </c>
      <c r="C28" s="219" t="s">
        <v>7</v>
      </c>
      <c r="D28" s="219" t="s">
        <v>94</v>
      </c>
      <c r="E28" s="56"/>
      <c r="F28" s="56"/>
      <c r="G28" s="220"/>
      <c r="H28" s="220"/>
    </row>
    <row r="29" spans="1:8">
      <c r="A29" s="57"/>
      <c r="B29" s="221"/>
      <c r="C29" s="58"/>
      <c r="D29" s="59" t="s">
        <v>95</v>
      </c>
      <c r="E29" s="60"/>
      <c r="F29" s="61"/>
      <c r="G29" s="61"/>
      <c r="H29" s="62"/>
    </row>
    <row r="30" spans="1:8">
      <c r="B30" s="24"/>
      <c r="E30" s="24"/>
      <c r="F30" s="24"/>
      <c r="G30" s="24"/>
      <c r="H30" s="24"/>
    </row>
    <row r="31" spans="1:8">
      <c r="A31" s="158" t="s">
        <v>265</v>
      </c>
      <c r="B31" s="231" t="s">
        <v>1474</v>
      </c>
      <c r="C31" s="63"/>
      <c r="D31" s="63"/>
      <c r="E31" s="232"/>
      <c r="F31" s="232"/>
      <c r="G31" s="233"/>
      <c r="H31" s="233"/>
    </row>
    <row r="32" spans="1:8">
      <c r="A32" s="55"/>
      <c r="B32" s="227" t="s">
        <v>222</v>
      </c>
      <c r="C32" s="16"/>
      <c r="D32" s="16"/>
      <c r="E32" s="56"/>
      <c r="F32" s="214"/>
      <c r="G32" s="216"/>
      <c r="H32" s="216"/>
    </row>
    <row r="33" spans="1:8">
      <c r="A33" s="55"/>
      <c r="B33" s="222">
        <v>0.1</v>
      </c>
      <c r="C33" s="228" t="s">
        <v>7</v>
      </c>
      <c r="D33" s="228" t="s">
        <v>93</v>
      </c>
      <c r="E33" s="56"/>
      <c r="F33" s="56"/>
      <c r="G33" s="216"/>
      <c r="H33" s="216"/>
    </row>
    <row r="34" spans="1:8">
      <c r="A34" s="55"/>
      <c r="B34" s="222">
        <v>3.5</v>
      </c>
      <c r="C34" s="228" t="s">
        <v>7</v>
      </c>
      <c r="D34" s="228" t="s">
        <v>94</v>
      </c>
      <c r="E34" s="56"/>
      <c r="F34" s="56"/>
      <c r="G34" s="216"/>
      <c r="H34" s="216"/>
    </row>
    <row r="35" spans="1:8">
      <c r="A35" s="57"/>
      <c r="B35" s="229"/>
      <c r="C35" s="58"/>
      <c r="D35" s="59" t="s">
        <v>95</v>
      </c>
      <c r="E35" s="230"/>
      <c r="F35" s="61"/>
      <c r="G35" s="61"/>
      <c r="H35" s="62"/>
    </row>
    <row r="36" spans="1:8">
      <c r="A36" s="58"/>
      <c r="B36" s="234"/>
      <c r="C36" s="58"/>
      <c r="D36" s="59"/>
      <c r="E36" s="235"/>
      <c r="F36" s="43"/>
      <c r="G36" s="43"/>
      <c r="H36" s="66"/>
    </row>
    <row r="37" spans="1:8">
      <c r="A37" s="212" t="s">
        <v>641</v>
      </c>
      <c r="B37" s="236" t="s">
        <v>1470</v>
      </c>
      <c r="E37" s="214"/>
      <c r="F37" s="214"/>
      <c r="G37" s="215"/>
      <c r="H37" s="216"/>
    </row>
    <row r="38" spans="1:8">
      <c r="A38" s="55"/>
      <c r="B38" s="217" t="s">
        <v>225</v>
      </c>
      <c r="E38" s="56"/>
      <c r="F38" s="56"/>
      <c r="G38" s="220"/>
      <c r="H38" s="220"/>
    </row>
    <row r="39" spans="1:8">
      <c r="A39" s="55"/>
      <c r="B39" s="218">
        <v>0.02</v>
      </c>
      <c r="C39" s="219" t="s">
        <v>7</v>
      </c>
      <c r="D39" s="219" t="s">
        <v>93</v>
      </c>
      <c r="E39" s="56"/>
      <c r="F39" s="56"/>
      <c r="G39" s="215"/>
      <c r="H39" s="220"/>
    </row>
    <row r="40" spans="1:8">
      <c r="A40" s="55"/>
      <c r="B40" s="218">
        <v>0.6</v>
      </c>
      <c r="C40" s="219" t="s">
        <v>7</v>
      </c>
      <c r="D40" s="219" t="s">
        <v>94</v>
      </c>
      <c r="E40" s="56"/>
      <c r="F40" s="56"/>
      <c r="G40" s="220"/>
      <c r="H40" s="220"/>
    </row>
    <row r="41" spans="1:8">
      <c r="A41" s="57"/>
      <c r="B41" s="221"/>
      <c r="C41" s="58"/>
      <c r="D41" s="59" t="s">
        <v>95</v>
      </c>
      <c r="E41" s="60"/>
      <c r="F41" s="61"/>
      <c r="G41" s="62"/>
      <c r="H41" s="62"/>
    </row>
    <row r="42" spans="1:8">
      <c r="A42" s="58"/>
      <c r="B42" s="239"/>
      <c r="C42" s="238"/>
      <c r="D42" s="59"/>
      <c r="E42" s="43"/>
      <c r="F42" s="43"/>
      <c r="G42" s="43"/>
      <c r="H42" s="66"/>
    </row>
    <row r="43" spans="1:8">
      <c r="A43" s="212" t="s">
        <v>642</v>
      </c>
      <c r="B43" s="236" t="s">
        <v>1471</v>
      </c>
      <c r="E43" s="56"/>
      <c r="F43" s="56"/>
      <c r="G43" s="220"/>
      <c r="H43" s="220"/>
    </row>
    <row r="44" spans="1:8">
      <c r="A44" s="55"/>
      <c r="B44" s="217" t="s">
        <v>225</v>
      </c>
      <c r="C44" s="240"/>
      <c r="D44" s="240"/>
      <c r="E44" s="214"/>
      <c r="F44" s="214"/>
      <c r="G44" s="216"/>
      <c r="H44" s="216"/>
    </row>
    <row r="45" spans="1:8">
      <c r="A45" s="55"/>
      <c r="B45" s="218">
        <v>1.4999999999999999E-2</v>
      </c>
      <c r="C45" s="219" t="s">
        <v>7</v>
      </c>
      <c r="D45" s="219" t="s">
        <v>93</v>
      </c>
      <c r="E45" s="56"/>
      <c r="F45" s="56"/>
      <c r="G45" s="220"/>
      <c r="H45" s="220"/>
    </row>
    <row r="46" spans="1:8">
      <c r="A46" s="55"/>
      <c r="B46" s="218">
        <v>0.3</v>
      </c>
      <c r="C46" s="219" t="s">
        <v>7</v>
      </c>
      <c r="D46" s="219" t="s">
        <v>94</v>
      </c>
      <c r="E46" s="56"/>
      <c r="F46" s="56"/>
      <c r="G46" s="220"/>
      <c r="H46" s="220"/>
    </row>
    <row r="47" spans="1:8">
      <c r="A47" s="57"/>
      <c r="B47" s="221"/>
      <c r="C47" s="241"/>
      <c r="D47" s="59" t="s">
        <v>95</v>
      </c>
      <c r="E47" s="60"/>
      <c r="F47" s="61"/>
      <c r="G47" s="62"/>
      <c r="H47" s="62"/>
    </row>
    <row r="48" spans="1:8">
      <c r="A48" s="58"/>
      <c r="B48" s="239"/>
      <c r="C48" s="238"/>
      <c r="D48" s="59"/>
      <c r="E48" s="43"/>
      <c r="F48" s="43"/>
      <c r="G48" s="43"/>
      <c r="H48" s="66"/>
    </row>
    <row r="49" spans="1:8">
      <c r="A49" s="212" t="s">
        <v>643</v>
      </c>
      <c r="B49" s="236" t="s">
        <v>1472</v>
      </c>
      <c r="E49" s="56"/>
      <c r="F49" s="56"/>
      <c r="G49" s="220"/>
      <c r="H49" s="220"/>
    </row>
    <row r="50" spans="1:8">
      <c r="A50" s="55"/>
      <c r="B50" s="217" t="s">
        <v>224</v>
      </c>
      <c r="E50" s="214"/>
      <c r="F50" s="214"/>
      <c r="G50" s="216"/>
      <c r="H50" s="220"/>
    </row>
    <row r="51" spans="1:8">
      <c r="A51" s="55"/>
      <c r="B51" s="218">
        <v>1.2</v>
      </c>
      <c r="C51" s="219" t="s">
        <v>71</v>
      </c>
      <c r="D51" s="219" t="s">
        <v>96</v>
      </c>
      <c r="E51" s="56"/>
      <c r="F51" s="242"/>
      <c r="G51" s="220"/>
      <c r="H51" s="220"/>
    </row>
    <row r="52" spans="1:8">
      <c r="A52" s="55"/>
      <c r="B52" s="217" t="s">
        <v>225</v>
      </c>
      <c r="C52" s="240"/>
      <c r="D52" s="240"/>
      <c r="E52" s="214"/>
      <c r="F52" s="214"/>
      <c r="G52" s="216"/>
      <c r="H52" s="216"/>
    </row>
    <row r="53" spans="1:8">
      <c r="A53" s="55"/>
      <c r="B53" s="218">
        <v>0.01</v>
      </c>
      <c r="C53" s="219" t="s">
        <v>7</v>
      </c>
      <c r="D53" s="219" t="s">
        <v>93</v>
      </c>
      <c r="E53" s="56"/>
      <c r="F53" s="56"/>
      <c r="G53" s="220"/>
      <c r="H53" s="220"/>
    </row>
    <row r="54" spans="1:8">
      <c r="A54" s="55"/>
      <c r="B54" s="218">
        <v>0.3</v>
      </c>
      <c r="C54" s="219" t="s">
        <v>7</v>
      </c>
      <c r="D54" s="219" t="s">
        <v>94</v>
      </c>
      <c r="E54" s="56"/>
      <c r="F54" s="56"/>
      <c r="G54" s="220"/>
      <c r="H54" s="220"/>
    </row>
    <row r="55" spans="1:8">
      <c r="A55" s="57"/>
      <c r="B55" s="221"/>
      <c r="C55" s="241"/>
      <c r="D55" s="59" t="s">
        <v>95</v>
      </c>
      <c r="E55" s="60"/>
      <c r="F55" s="61"/>
      <c r="G55" s="62"/>
      <c r="H55" s="62"/>
    </row>
    <row r="56" spans="1:8" s="16" customFormat="1">
      <c r="B56" s="41"/>
      <c r="E56" s="40"/>
      <c r="F56" s="40"/>
      <c r="G56" s="40"/>
      <c r="H56" s="40"/>
    </row>
    <row r="57" spans="1:8" s="16" customFormat="1">
      <c r="A57" s="250" t="s">
        <v>647</v>
      </c>
      <c r="B57" s="384" t="s">
        <v>1529</v>
      </c>
      <c r="C57" s="46"/>
      <c r="D57" s="44"/>
      <c r="E57" s="376"/>
      <c r="F57" s="376"/>
      <c r="G57" s="376"/>
      <c r="H57" s="251"/>
    </row>
    <row r="58" spans="1:8" s="16" customFormat="1">
      <c r="A58" s="55"/>
      <c r="B58" s="252" t="s">
        <v>493</v>
      </c>
      <c r="C58" s="47"/>
      <c r="D58" s="253"/>
      <c r="E58" s="216"/>
      <c r="F58" s="216"/>
      <c r="G58" s="216"/>
      <c r="H58" s="216"/>
    </row>
    <row r="59" spans="1:8" s="16" customFormat="1">
      <c r="A59" s="55"/>
      <c r="B59" s="252">
        <v>3.2</v>
      </c>
      <c r="C59" s="47" t="s">
        <v>76</v>
      </c>
      <c r="D59" s="253" t="s">
        <v>506</v>
      </c>
      <c r="E59" s="56"/>
      <c r="F59" s="56"/>
      <c r="G59" s="220"/>
      <c r="H59" s="216"/>
    </row>
    <row r="60" spans="1:8" s="16" customFormat="1">
      <c r="A60" s="55"/>
      <c r="B60" s="252">
        <v>1.6</v>
      </c>
      <c r="C60" s="47" t="s">
        <v>277</v>
      </c>
      <c r="D60" s="253" t="s">
        <v>504</v>
      </c>
      <c r="E60" s="216"/>
      <c r="F60" s="216"/>
      <c r="G60" s="220"/>
      <c r="H60" s="216"/>
    </row>
    <row r="61" spans="1:8" s="16" customFormat="1">
      <c r="A61" s="55"/>
      <c r="B61" s="252">
        <v>157.5</v>
      </c>
      <c r="C61" s="47" t="s">
        <v>76</v>
      </c>
      <c r="D61" s="253" t="s">
        <v>495</v>
      </c>
      <c r="E61" s="216"/>
      <c r="F61" s="216"/>
      <c r="G61" s="220"/>
      <c r="H61" s="216"/>
    </row>
    <row r="62" spans="1:8" s="16" customFormat="1">
      <c r="A62" s="55"/>
      <c r="B62" s="252">
        <v>2.25</v>
      </c>
      <c r="C62" s="47" t="s">
        <v>76</v>
      </c>
      <c r="D62" s="253" t="s">
        <v>509</v>
      </c>
      <c r="E62" s="216"/>
      <c r="F62" s="216"/>
      <c r="G62" s="220"/>
      <c r="H62" s="216"/>
    </row>
    <row r="63" spans="1:8" s="16" customFormat="1">
      <c r="A63" s="55"/>
      <c r="B63" s="252">
        <v>336</v>
      </c>
      <c r="C63" s="47" t="s">
        <v>76</v>
      </c>
      <c r="D63" s="39" t="s">
        <v>100</v>
      </c>
      <c r="E63" s="56"/>
      <c r="F63" s="56"/>
      <c r="G63" s="220"/>
      <c r="H63" s="216"/>
    </row>
    <row r="64" spans="1:8" s="16" customFormat="1">
      <c r="A64" s="55"/>
      <c r="B64" s="252">
        <v>0.54</v>
      </c>
      <c r="C64" s="48" t="s">
        <v>71</v>
      </c>
      <c r="D64" s="39" t="s">
        <v>498</v>
      </c>
      <c r="E64" s="56"/>
      <c r="F64" s="56"/>
      <c r="G64" s="220"/>
      <c r="H64" s="216"/>
    </row>
    <row r="65" spans="1:8" s="16" customFormat="1">
      <c r="A65" s="55"/>
      <c r="B65" s="252">
        <v>0.81</v>
      </c>
      <c r="C65" s="48" t="s">
        <v>71</v>
      </c>
      <c r="D65" s="39" t="s">
        <v>510</v>
      </c>
      <c r="E65" s="56"/>
      <c r="F65" s="56"/>
      <c r="G65" s="220"/>
      <c r="H65" s="216"/>
    </row>
    <row r="66" spans="1:8" s="16" customFormat="1">
      <c r="A66" s="55"/>
      <c r="B66" s="252">
        <v>0.12</v>
      </c>
      <c r="C66" s="48" t="s">
        <v>71</v>
      </c>
      <c r="D66" s="39" t="s">
        <v>507</v>
      </c>
      <c r="E66" s="216"/>
      <c r="F66" s="216"/>
      <c r="G66" s="220"/>
      <c r="H66" s="216"/>
    </row>
    <row r="67" spans="1:8" s="16" customFormat="1">
      <c r="A67" s="55"/>
      <c r="B67" s="252">
        <v>2.8</v>
      </c>
      <c r="C67" s="47" t="s">
        <v>213</v>
      </c>
      <c r="D67" s="24" t="s">
        <v>268</v>
      </c>
      <c r="E67" s="214"/>
      <c r="F67" s="216"/>
      <c r="G67" s="220"/>
      <c r="H67" s="216"/>
    </row>
    <row r="68" spans="1:8" s="16" customFormat="1">
      <c r="A68" s="55"/>
      <c r="B68" s="252">
        <v>20</v>
      </c>
      <c r="C68" s="47" t="s">
        <v>263</v>
      </c>
      <c r="D68" s="39" t="s">
        <v>508</v>
      </c>
      <c r="E68" s="216"/>
      <c r="F68" s="216"/>
      <c r="G68" s="220"/>
      <c r="H68" s="216"/>
    </row>
    <row r="69" spans="1:8" s="16" customFormat="1">
      <c r="A69" s="55"/>
      <c r="B69" s="252" t="s">
        <v>494</v>
      </c>
      <c r="C69" s="47"/>
      <c r="D69" s="253"/>
      <c r="E69" s="216"/>
      <c r="F69" s="216"/>
      <c r="G69" s="216"/>
      <c r="H69" s="216"/>
    </row>
    <row r="70" spans="1:8" s="16" customFormat="1">
      <c r="A70" s="55"/>
      <c r="B70" s="252">
        <v>0.26500000000000001</v>
      </c>
      <c r="C70" s="47" t="s">
        <v>7</v>
      </c>
      <c r="D70" s="253" t="s">
        <v>93</v>
      </c>
      <c r="E70" s="56"/>
      <c r="F70" s="56"/>
      <c r="G70" s="216"/>
      <c r="H70" s="216"/>
    </row>
    <row r="71" spans="1:8" s="16" customFormat="1">
      <c r="A71" s="55"/>
      <c r="B71" s="252">
        <v>0.26500000000000001</v>
      </c>
      <c r="C71" s="47" t="s">
        <v>7</v>
      </c>
      <c r="D71" s="253" t="s">
        <v>499</v>
      </c>
      <c r="E71" s="56"/>
      <c r="F71" s="56"/>
      <c r="G71" s="216"/>
      <c r="H71" s="216"/>
    </row>
    <row r="72" spans="1:8" s="16" customFormat="1">
      <c r="A72" s="55"/>
      <c r="B72" s="252">
        <v>1.05</v>
      </c>
      <c r="C72" s="47" t="s">
        <v>7</v>
      </c>
      <c r="D72" s="253" t="s">
        <v>640</v>
      </c>
      <c r="E72" s="56"/>
      <c r="F72" s="56"/>
      <c r="G72" s="216"/>
      <c r="H72" s="216"/>
    </row>
    <row r="73" spans="1:8" s="16" customFormat="1">
      <c r="A73" s="55"/>
      <c r="B73" s="252">
        <v>0.27500000000000002</v>
      </c>
      <c r="C73" s="47" t="s">
        <v>7</v>
      </c>
      <c r="D73" s="253" t="s">
        <v>500</v>
      </c>
      <c r="E73" s="56"/>
      <c r="F73" s="56"/>
      <c r="G73" s="216"/>
      <c r="H73" s="216"/>
    </row>
    <row r="74" spans="1:8">
      <c r="A74" s="55"/>
      <c r="B74" s="252">
        <v>1.3</v>
      </c>
      <c r="C74" s="47" t="s">
        <v>7</v>
      </c>
      <c r="D74" s="253" t="s">
        <v>505</v>
      </c>
      <c r="E74" s="56"/>
      <c r="F74" s="56"/>
      <c r="G74" s="216"/>
      <c r="H74" s="216"/>
    </row>
    <row r="75" spans="1:8">
      <c r="A75" s="57"/>
      <c r="B75" s="254">
        <v>5.3</v>
      </c>
      <c r="C75" s="255" t="s">
        <v>7</v>
      </c>
      <c r="D75" s="256" t="s">
        <v>501</v>
      </c>
      <c r="E75" s="56"/>
      <c r="F75" s="56"/>
      <c r="G75" s="389"/>
      <c r="H75" s="389"/>
    </row>
    <row r="76" spans="1:8">
      <c r="A76" s="257"/>
      <c r="B76" s="258"/>
      <c r="C76" s="249"/>
      <c r="D76" s="259" t="s">
        <v>95</v>
      </c>
      <c r="E76" s="260"/>
      <c r="F76" s="61"/>
      <c r="G76" s="61"/>
      <c r="H76" s="62"/>
    </row>
    <row r="78" spans="1:8">
      <c r="A78" s="243" t="s">
        <v>648</v>
      </c>
      <c r="B78" s="384" t="s">
        <v>1458</v>
      </c>
      <c r="C78" s="244"/>
      <c r="D78" s="245"/>
      <c r="E78" s="246"/>
      <c r="F78" s="246"/>
      <c r="G78" s="247"/>
      <c r="H78" s="247"/>
    </row>
    <row r="79" spans="1:8">
      <c r="A79" s="55"/>
      <c r="B79" s="217" t="s">
        <v>217</v>
      </c>
      <c r="C79" s="45"/>
      <c r="E79" s="214"/>
      <c r="F79" s="214"/>
      <c r="G79" s="216"/>
      <c r="H79" s="216"/>
    </row>
    <row r="80" spans="1:8">
      <c r="A80" s="55"/>
      <c r="B80" s="218">
        <v>276</v>
      </c>
      <c r="C80" s="248" t="s">
        <v>76</v>
      </c>
      <c r="D80" s="219" t="s">
        <v>100</v>
      </c>
      <c r="E80" s="56"/>
      <c r="F80" s="56"/>
      <c r="G80" s="220"/>
      <c r="H80" s="220"/>
    </row>
    <row r="81" spans="1:8">
      <c r="A81" s="55"/>
      <c r="B81" s="218">
        <v>0.51749999999999996</v>
      </c>
      <c r="C81" s="248" t="s">
        <v>71</v>
      </c>
      <c r="D81" s="219" t="s">
        <v>104</v>
      </c>
      <c r="E81" s="56"/>
      <c r="F81" s="56"/>
      <c r="G81" s="220"/>
      <c r="H81" s="220"/>
    </row>
    <row r="82" spans="1:8">
      <c r="A82" s="55"/>
      <c r="B82" s="218">
        <v>0.53200000000000003</v>
      </c>
      <c r="C82" s="248" t="s">
        <v>71</v>
      </c>
      <c r="D82" s="24" t="s">
        <v>1459</v>
      </c>
      <c r="E82" s="56"/>
      <c r="F82" s="56"/>
      <c r="G82" s="220"/>
      <c r="H82" s="220"/>
    </row>
    <row r="83" spans="1:8">
      <c r="A83" s="55"/>
      <c r="B83" s="217" t="s">
        <v>222</v>
      </c>
      <c r="C83" s="45"/>
      <c r="E83" s="214"/>
      <c r="F83" s="214"/>
      <c r="G83" s="216"/>
      <c r="H83" s="216"/>
    </row>
    <row r="84" spans="1:8">
      <c r="A84" s="55"/>
      <c r="B84" s="218">
        <v>8.3000000000000004E-2</v>
      </c>
      <c r="C84" s="248" t="s">
        <v>7</v>
      </c>
      <c r="D84" s="219" t="s">
        <v>93</v>
      </c>
      <c r="E84" s="56"/>
      <c r="F84" s="56"/>
      <c r="G84" s="220"/>
      <c r="H84" s="220"/>
    </row>
    <row r="85" spans="1:8">
      <c r="A85" s="55"/>
      <c r="B85" s="218">
        <v>2.8000000000000001E-2</v>
      </c>
      <c r="C85" s="248" t="s">
        <v>7</v>
      </c>
      <c r="D85" s="219" t="s">
        <v>219</v>
      </c>
      <c r="E85" s="56"/>
      <c r="F85" s="56"/>
      <c r="G85" s="220"/>
      <c r="H85" s="220"/>
    </row>
    <row r="86" spans="1:8">
      <c r="A86" s="55"/>
      <c r="B86" s="218">
        <v>0.27500000000000002</v>
      </c>
      <c r="C86" s="248" t="s">
        <v>7</v>
      </c>
      <c r="D86" s="219" t="s">
        <v>347</v>
      </c>
      <c r="E86" s="56"/>
      <c r="F86" s="56"/>
      <c r="G86" s="220"/>
      <c r="H86" s="220"/>
    </row>
    <row r="87" spans="1:8">
      <c r="A87" s="55"/>
      <c r="B87" s="218">
        <v>1.65</v>
      </c>
      <c r="C87" s="248" t="s">
        <v>7</v>
      </c>
      <c r="D87" s="219" t="s">
        <v>94</v>
      </c>
      <c r="E87" s="56"/>
      <c r="F87" s="56"/>
      <c r="G87" s="220"/>
      <c r="H87" s="220"/>
    </row>
    <row r="88" spans="1:8">
      <c r="A88" s="57"/>
      <c r="B88" s="221"/>
      <c r="C88" s="249"/>
      <c r="D88" s="59" t="s">
        <v>95</v>
      </c>
      <c r="E88" s="60"/>
      <c r="F88" s="61"/>
      <c r="G88" s="61"/>
      <c r="H88" s="62"/>
    </row>
    <row r="91" spans="1:8">
      <c r="A91" s="243" t="s">
        <v>649</v>
      </c>
      <c r="B91" s="384" t="s">
        <v>1516</v>
      </c>
      <c r="C91" s="245"/>
      <c r="D91" s="63"/>
      <c r="E91" s="246"/>
      <c r="F91" s="246"/>
      <c r="G91" s="247"/>
      <c r="H91" s="247"/>
    </row>
    <row r="92" spans="1:8">
      <c r="A92" s="55"/>
      <c r="B92" s="227" t="s">
        <v>217</v>
      </c>
      <c r="C92" s="16"/>
      <c r="D92" s="16"/>
      <c r="E92" s="214"/>
      <c r="F92" s="214"/>
      <c r="G92" s="216"/>
      <c r="H92" s="216"/>
    </row>
    <row r="93" spans="1:8">
      <c r="A93" s="55"/>
      <c r="B93" s="222">
        <v>450</v>
      </c>
      <c r="C93" s="228" t="s">
        <v>75</v>
      </c>
      <c r="D93" s="228" t="s">
        <v>103</v>
      </c>
      <c r="E93" s="56"/>
      <c r="F93" s="56"/>
      <c r="G93" s="220"/>
      <c r="H93" s="220"/>
    </row>
    <row r="94" spans="1:8">
      <c r="A94" s="55"/>
      <c r="B94" s="222">
        <v>106.5</v>
      </c>
      <c r="C94" s="228" t="s">
        <v>76</v>
      </c>
      <c r="D94" s="228" t="s">
        <v>100</v>
      </c>
      <c r="E94" s="56"/>
      <c r="F94" s="56"/>
      <c r="G94" s="220"/>
      <c r="H94" s="220"/>
    </row>
    <row r="95" spans="1:8">
      <c r="A95" s="55"/>
      <c r="B95" s="222">
        <v>0.378</v>
      </c>
      <c r="C95" s="228" t="s">
        <v>71</v>
      </c>
      <c r="D95" s="228" t="s">
        <v>102</v>
      </c>
      <c r="E95" s="56"/>
      <c r="F95" s="56"/>
      <c r="G95" s="220"/>
      <c r="H95" s="220"/>
    </row>
    <row r="96" spans="1:8">
      <c r="A96" s="55"/>
      <c r="B96" s="227" t="s">
        <v>222</v>
      </c>
      <c r="C96" s="16"/>
      <c r="D96" s="16"/>
      <c r="E96" s="214"/>
      <c r="F96" s="214"/>
      <c r="G96" s="216"/>
      <c r="H96" s="216"/>
    </row>
    <row r="97" spans="1:8">
      <c r="A97" s="55"/>
      <c r="B97" s="222">
        <v>7.4999999999999997E-2</v>
      </c>
      <c r="C97" s="228" t="s">
        <v>7</v>
      </c>
      <c r="D97" s="228" t="s">
        <v>93</v>
      </c>
      <c r="E97" s="56"/>
      <c r="F97" s="56"/>
      <c r="G97" s="214"/>
      <c r="H97" s="216"/>
    </row>
    <row r="98" spans="1:8">
      <c r="A98" s="55"/>
      <c r="B98" s="222">
        <v>0.1</v>
      </c>
      <c r="C98" s="228" t="s">
        <v>7</v>
      </c>
      <c r="D98" s="228" t="s">
        <v>219</v>
      </c>
      <c r="E98" s="56"/>
      <c r="F98" s="56"/>
      <c r="G98" s="220"/>
      <c r="H98" s="220"/>
    </row>
    <row r="99" spans="1:8">
      <c r="A99" s="55"/>
      <c r="B99" s="222">
        <v>1.2</v>
      </c>
      <c r="C99" s="228" t="s">
        <v>7</v>
      </c>
      <c r="D99" s="228" t="s">
        <v>347</v>
      </c>
      <c r="E99" s="56"/>
      <c r="F99" s="56"/>
      <c r="G99" s="220"/>
      <c r="H99" s="220"/>
    </row>
    <row r="100" spans="1:8">
      <c r="A100" s="55"/>
      <c r="B100" s="222">
        <v>2.4</v>
      </c>
      <c r="C100" s="228" t="s">
        <v>7</v>
      </c>
      <c r="D100" s="228" t="s">
        <v>94</v>
      </c>
      <c r="E100" s="56"/>
      <c r="F100" s="56"/>
      <c r="G100" s="220"/>
      <c r="H100" s="220"/>
    </row>
    <row r="101" spans="1:8">
      <c r="A101" s="57"/>
      <c r="B101" s="221"/>
      <c r="C101" s="58"/>
      <c r="D101" s="59" t="s">
        <v>95</v>
      </c>
      <c r="E101" s="60"/>
      <c r="F101" s="61"/>
      <c r="G101" s="61"/>
      <c r="H101" s="62"/>
    </row>
    <row r="103" spans="1:8">
      <c r="A103" s="243" t="s">
        <v>650</v>
      </c>
      <c r="B103" s="386" t="s">
        <v>44</v>
      </c>
      <c r="C103" s="245"/>
      <c r="D103" s="63"/>
      <c r="E103" s="246"/>
      <c r="F103" s="246"/>
      <c r="G103" s="247"/>
      <c r="H103" s="247"/>
    </row>
    <row r="104" spans="1:8">
      <c r="A104" s="55"/>
      <c r="B104" s="227" t="s">
        <v>217</v>
      </c>
      <c r="C104" s="16"/>
      <c r="D104" s="16"/>
      <c r="E104" s="214"/>
      <c r="F104" s="214"/>
      <c r="G104" s="216"/>
      <c r="H104" s="216"/>
    </row>
    <row r="105" spans="1:8">
      <c r="A105" s="55"/>
      <c r="B105" s="222">
        <v>1.2</v>
      </c>
      <c r="C105" s="228" t="s">
        <v>71</v>
      </c>
      <c r="D105" s="228" t="s">
        <v>101</v>
      </c>
      <c r="E105" s="56"/>
      <c r="F105" s="56"/>
      <c r="G105" s="220"/>
      <c r="H105" s="220"/>
    </row>
    <row r="106" spans="1:8">
      <c r="A106" s="55"/>
      <c r="B106" s="222">
        <v>163</v>
      </c>
      <c r="C106" s="228" t="s">
        <v>76</v>
      </c>
      <c r="D106" s="228" t="s">
        <v>274</v>
      </c>
      <c r="E106" s="56"/>
      <c r="F106" s="56"/>
      <c r="G106" s="220"/>
      <c r="H106" s="220"/>
    </row>
    <row r="107" spans="1:8">
      <c r="A107" s="55"/>
      <c r="B107" s="222">
        <v>0.52</v>
      </c>
      <c r="C107" s="228" t="s">
        <v>71</v>
      </c>
      <c r="D107" s="228" t="s">
        <v>102</v>
      </c>
      <c r="E107" s="56"/>
      <c r="F107" s="56"/>
      <c r="G107" s="220"/>
      <c r="H107" s="220"/>
    </row>
    <row r="108" spans="1:8">
      <c r="A108" s="55"/>
      <c r="B108" s="227" t="s">
        <v>222</v>
      </c>
      <c r="C108" s="16"/>
      <c r="D108" s="16"/>
      <c r="E108" s="214"/>
      <c r="F108" s="214"/>
      <c r="G108" s="216"/>
      <c r="H108" s="216"/>
    </row>
    <row r="109" spans="1:8">
      <c r="A109" s="55"/>
      <c r="B109" s="222">
        <v>7.4999999999999997E-2</v>
      </c>
      <c r="C109" s="228" t="s">
        <v>7</v>
      </c>
      <c r="D109" s="228" t="s">
        <v>93</v>
      </c>
      <c r="E109" s="56"/>
      <c r="F109" s="56"/>
      <c r="G109" s="214"/>
      <c r="H109" s="216"/>
    </row>
    <row r="110" spans="1:8">
      <c r="A110" s="55"/>
      <c r="B110" s="222">
        <v>7.4999999999999997E-2</v>
      </c>
      <c r="C110" s="228" t="s">
        <v>7</v>
      </c>
      <c r="D110" s="228" t="s">
        <v>219</v>
      </c>
      <c r="E110" s="56"/>
      <c r="F110" s="56"/>
      <c r="G110" s="220"/>
      <c r="H110" s="220"/>
    </row>
    <row r="111" spans="1:8">
      <c r="A111" s="55"/>
      <c r="B111" s="222">
        <v>0.75</v>
      </c>
      <c r="C111" s="228" t="s">
        <v>7</v>
      </c>
      <c r="D111" s="228" t="s">
        <v>347</v>
      </c>
      <c r="E111" s="56"/>
      <c r="F111" s="56"/>
      <c r="G111" s="220"/>
      <c r="H111" s="220"/>
    </row>
    <row r="112" spans="1:8">
      <c r="A112" s="55"/>
      <c r="B112" s="222">
        <v>1.5</v>
      </c>
      <c r="C112" s="228" t="s">
        <v>7</v>
      </c>
      <c r="D112" s="228" t="s">
        <v>94</v>
      </c>
      <c r="E112" s="56"/>
      <c r="F112" s="56"/>
      <c r="G112" s="220"/>
      <c r="H112" s="220"/>
    </row>
    <row r="113" spans="1:8">
      <c r="A113" s="25"/>
      <c r="B113" s="26"/>
      <c r="C113" s="27"/>
      <c r="D113" s="28" t="s">
        <v>95</v>
      </c>
      <c r="E113" s="29"/>
      <c r="F113" s="30"/>
      <c r="G113" s="30"/>
      <c r="H113" s="31"/>
    </row>
    <row r="115" spans="1:8">
      <c r="A115" s="243" t="s">
        <v>651</v>
      </c>
      <c r="B115" s="384" t="s">
        <v>1515</v>
      </c>
      <c r="C115" s="245"/>
      <c r="D115" s="63"/>
      <c r="E115" s="246"/>
      <c r="F115" s="246"/>
      <c r="G115" s="247"/>
      <c r="H115" s="247"/>
    </row>
    <row r="116" spans="1:8">
      <c r="A116" s="55"/>
      <c r="B116" s="227" t="s">
        <v>217</v>
      </c>
      <c r="C116" s="16"/>
      <c r="D116" s="16"/>
      <c r="E116" s="214"/>
      <c r="F116" s="214"/>
      <c r="G116" s="216"/>
      <c r="H116" s="216"/>
    </row>
    <row r="117" spans="1:8">
      <c r="A117" s="55"/>
      <c r="B117" s="222">
        <v>450</v>
      </c>
      <c r="C117" s="228" t="s">
        <v>75</v>
      </c>
      <c r="D117" s="228" t="s">
        <v>1517</v>
      </c>
      <c r="E117" s="56"/>
      <c r="F117" s="56"/>
      <c r="G117" s="220"/>
      <c r="H117" s="220"/>
    </row>
    <row r="118" spans="1:8">
      <c r="A118" s="55"/>
      <c r="B118" s="222">
        <v>106.5</v>
      </c>
      <c r="C118" s="228" t="s">
        <v>76</v>
      </c>
      <c r="D118" s="228" t="s">
        <v>100</v>
      </c>
      <c r="E118" s="56"/>
      <c r="F118" s="56"/>
      <c r="G118" s="220"/>
      <c r="H118" s="220"/>
    </row>
    <row r="119" spans="1:8">
      <c r="A119" s="55"/>
      <c r="B119" s="222">
        <v>0.375</v>
      </c>
      <c r="C119" s="228" t="s">
        <v>71</v>
      </c>
      <c r="D119" s="228" t="s">
        <v>102</v>
      </c>
      <c r="E119" s="56"/>
      <c r="F119" s="56"/>
      <c r="G119" s="220"/>
      <c r="H119" s="220"/>
    </row>
    <row r="120" spans="1:8">
      <c r="A120" s="55"/>
      <c r="B120" s="227" t="s">
        <v>222</v>
      </c>
      <c r="C120" s="16"/>
      <c r="D120" s="16"/>
      <c r="E120" s="214"/>
      <c r="F120" s="214"/>
      <c r="G120" s="216"/>
      <c r="H120" s="216"/>
    </row>
    <row r="121" spans="1:8">
      <c r="A121" s="55"/>
      <c r="B121" s="222">
        <v>0.05</v>
      </c>
      <c r="C121" s="228" t="s">
        <v>7</v>
      </c>
      <c r="D121" s="228" t="s">
        <v>93</v>
      </c>
      <c r="E121" s="56"/>
      <c r="F121" s="56"/>
      <c r="G121" s="214"/>
      <c r="H121" s="216"/>
    </row>
    <row r="122" spans="1:8">
      <c r="A122" s="55"/>
      <c r="B122" s="222">
        <v>0.05</v>
      </c>
      <c r="C122" s="228" t="s">
        <v>7</v>
      </c>
      <c r="D122" s="228" t="s">
        <v>219</v>
      </c>
      <c r="E122" s="56"/>
      <c r="F122" s="56"/>
      <c r="G122" s="220"/>
      <c r="H122" s="220"/>
    </row>
    <row r="123" spans="1:8">
      <c r="A123" s="55"/>
      <c r="B123" s="222">
        <v>1.2</v>
      </c>
      <c r="C123" s="228" t="s">
        <v>7</v>
      </c>
      <c r="D123" s="228" t="s">
        <v>347</v>
      </c>
      <c r="E123" s="56"/>
      <c r="F123" s="56"/>
      <c r="G123" s="220"/>
      <c r="H123" s="220"/>
    </row>
    <row r="124" spans="1:8">
      <c r="A124" s="55"/>
      <c r="B124" s="222">
        <v>2.4</v>
      </c>
      <c r="C124" s="228" t="s">
        <v>7</v>
      </c>
      <c r="D124" s="228" t="s">
        <v>94</v>
      </c>
      <c r="E124" s="56"/>
      <c r="F124" s="56"/>
      <c r="G124" s="220"/>
      <c r="H124" s="220"/>
    </row>
    <row r="125" spans="1:8">
      <c r="A125" s="57"/>
      <c r="B125" s="221"/>
      <c r="C125" s="58"/>
      <c r="D125" s="59" t="s">
        <v>95</v>
      </c>
      <c r="E125" s="60"/>
      <c r="F125" s="61"/>
      <c r="G125" s="61"/>
      <c r="H125" s="62"/>
    </row>
    <row r="127" spans="1:8">
      <c r="A127" s="243" t="s">
        <v>652</v>
      </c>
      <c r="B127" s="384" t="s">
        <v>2</v>
      </c>
      <c r="C127" s="245"/>
      <c r="D127" s="63"/>
      <c r="E127" s="246"/>
      <c r="F127" s="246"/>
      <c r="G127" s="247"/>
      <c r="H127" s="247"/>
    </row>
    <row r="128" spans="1:8">
      <c r="A128" s="55"/>
      <c r="B128" s="227" t="s">
        <v>217</v>
      </c>
      <c r="C128" s="16"/>
      <c r="D128" s="16"/>
      <c r="E128" s="214"/>
      <c r="F128" s="214"/>
      <c r="G128" s="216"/>
      <c r="H128" s="216"/>
    </row>
    <row r="129" spans="1:8">
      <c r="A129" s="55"/>
      <c r="B129" s="218">
        <v>6.24</v>
      </c>
      <c r="C129" s="219" t="s">
        <v>76</v>
      </c>
      <c r="D129" s="219" t="s">
        <v>274</v>
      </c>
      <c r="E129" s="56"/>
      <c r="F129" s="56"/>
      <c r="G129" s="220"/>
      <c r="H129" s="220"/>
    </row>
    <row r="130" spans="1:8">
      <c r="A130" s="55"/>
      <c r="B130" s="218">
        <v>2.4E-2</v>
      </c>
      <c r="C130" s="219" t="s">
        <v>71</v>
      </c>
      <c r="D130" s="219" t="s">
        <v>102</v>
      </c>
      <c r="E130" s="56"/>
      <c r="F130" s="56"/>
      <c r="G130" s="220"/>
      <c r="H130" s="220"/>
    </row>
    <row r="131" spans="1:8">
      <c r="A131" s="55"/>
      <c r="B131" s="227" t="s">
        <v>222</v>
      </c>
      <c r="C131" s="16"/>
      <c r="D131" s="16"/>
      <c r="E131" s="214"/>
      <c r="F131" s="214"/>
      <c r="G131" s="216"/>
      <c r="H131" s="216"/>
    </row>
    <row r="132" spans="1:8">
      <c r="A132" s="55"/>
      <c r="B132" s="222">
        <v>0.01</v>
      </c>
      <c r="C132" s="228" t="s">
        <v>7</v>
      </c>
      <c r="D132" s="228" t="s">
        <v>93</v>
      </c>
      <c r="E132" s="56"/>
      <c r="F132" s="56"/>
      <c r="G132" s="214"/>
      <c r="H132" s="216"/>
    </row>
    <row r="133" spans="1:8">
      <c r="A133" s="55"/>
      <c r="B133" s="222">
        <v>0.02</v>
      </c>
      <c r="C133" s="228" t="s">
        <v>7</v>
      </c>
      <c r="D133" s="228" t="s">
        <v>219</v>
      </c>
      <c r="E133" s="56"/>
      <c r="F133" s="56"/>
      <c r="G133" s="220"/>
      <c r="H133" s="220"/>
    </row>
    <row r="134" spans="1:8">
      <c r="A134" s="55"/>
      <c r="B134" s="222">
        <v>0.2</v>
      </c>
      <c r="C134" s="228" t="s">
        <v>7</v>
      </c>
      <c r="D134" s="228" t="s">
        <v>347</v>
      </c>
      <c r="E134" s="56"/>
      <c r="F134" s="56"/>
      <c r="G134" s="220"/>
      <c r="H134" s="220"/>
    </row>
    <row r="135" spans="1:8">
      <c r="A135" s="55"/>
      <c r="B135" s="222">
        <v>0.3</v>
      </c>
      <c r="C135" s="228" t="s">
        <v>7</v>
      </c>
      <c r="D135" s="228" t="s">
        <v>94</v>
      </c>
      <c r="E135" s="56"/>
      <c r="F135" s="56"/>
      <c r="G135" s="220"/>
      <c r="H135" s="220"/>
    </row>
    <row r="136" spans="1:8">
      <c r="A136" s="57"/>
      <c r="B136" s="221"/>
      <c r="C136" s="58"/>
      <c r="D136" s="59" t="s">
        <v>95</v>
      </c>
      <c r="E136" s="60"/>
      <c r="F136" s="61"/>
      <c r="G136" s="61"/>
      <c r="H136" s="62"/>
    </row>
    <row r="138" spans="1:8">
      <c r="A138" s="243" t="s">
        <v>653</v>
      </c>
      <c r="B138" s="262" t="s">
        <v>663</v>
      </c>
      <c r="C138" s="263"/>
      <c r="D138" s="263"/>
      <c r="E138" s="246"/>
      <c r="F138" s="246"/>
      <c r="G138" s="247"/>
      <c r="H138" s="247"/>
    </row>
    <row r="139" spans="1:8">
      <c r="A139" s="55"/>
      <c r="B139" s="264" t="s">
        <v>217</v>
      </c>
      <c r="C139" s="228"/>
      <c r="D139" s="265"/>
      <c r="E139" s="56"/>
      <c r="F139" s="56"/>
      <c r="G139" s="220"/>
      <c r="H139" s="220"/>
    </row>
    <row r="140" spans="1:8">
      <c r="A140" s="55"/>
      <c r="B140" s="266">
        <v>3.25</v>
      </c>
      <c r="C140" s="228" t="s">
        <v>76</v>
      </c>
      <c r="D140" s="265" t="s">
        <v>100</v>
      </c>
      <c r="E140" s="56"/>
      <c r="F140" s="56"/>
      <c r="G140" s="220"/>
      <c r="H140" s="220"/>
    </row>
    <row r="141" spans="1:8">
      <c r="A141" s="55"/>
      <c r="B141" s="264" t="s">
        <v>222</v>
      </c>
      <c r="C141" s="16"/>
      <c r="D141" s="267"/>
      <c r="E141" s="56"/>
      <c r="F141" s="223"/>
      <c r="G141" s="223"/>
      <c r="H141" s="224"/>
    </row>
    <row r="142" spans="1:8">
      <c r="A142" s="268"/>
      <c r="B142" s="266">
        <v>0.01</v>
      </c>
      <c r="C142" s="228" t="s">
        <v>7</v>
      </c>
      <c r="D142" s="265" t="s">
        <v>93</v>
      </c>
      <c r="E142" s="56"/>
      <c r="F142" s="56"/>
      <c r="G142" s="220"/>
      <c r="H142" s="216"/>
    </row>
    <row r="143" spans="1:8">
      <c r="A143" s="55"/>
      <c r="B143" s="266">
        <v>0.01</v>
      </c>
      <c r="C143" s="228" t="s">
        <v>7</v>
      </c>
      <c r="D143" s="265" t="s">
        <v>219</v>
      </c>
      <c r="E143" s="56"/>
      <c r="F143" s="56"/>
      <c r="G143" s="220"/>
      <c r="H143" s="220"/>
    </row>
    <row r="144" spans="1:8">
      <c r="A144" s="55"/>
      <c r="B144" s="266">
        <v>0.1</v>
      </c>
      <c r="C144" s="228" t="s">
        <v>7</v>
      </c>
      <c r="D144" s="265" t="s">
        <v>347</v>
      </c>
      <c r="E144" s="56"/>
      <c r="F144" s="56"/>
      <c r="G144" s="220"/>
      <c r="H144" s="220"/>
    </row>
    <row r="145" spans="1:8">
      <c r="A145" s="57"/>
      <c r="B145" s="269">
        <v>0.2</v>
      </c>
      <c r="C145" s="270" t="s">
        <v>7</v>
      </c>
      <c r="D145" s="271" t="s">
        <v>94</v>
      </c>
      <c r="E145" s="272"/>
      <c r="F145" s="272"/>
      <c r="G145" s="273"/>
      <c r="H145" s="273"/>
    </row>
    <row r="146" spans="1:8">
      <c r="A146" s="257"/>
      <c r="B146" s="221"/>
      <c r="C146" s="274"/>
      <c r="D146" s="259" t="s">
        <v>95</v>
      </c>
      <c r="E146" s="61"/>
      <c r="F146" s="61"/>
      <c r="G146" s="61"/>
      <c r="H146" s="62"/>
    </row>
    <row r="148" spans="1:8">
      <c r="A148" s="243" t="s">
        <v>654</v>
      </c>
      <c r="B148" s="384" t="s">
        <v>490</v>
      </c>
      <c r="C148" s="245"/>
      <c r="D148" s="245"/>
      <c r="E148" s="246"/>
      <c r="F148" s="246"/>
      <c r="G148" s="247"/>
      <c r="H148" s="247"/>
    </row>
    <row r="149" spans="1:8">
      <c r="A149" s="55"/>
      <c r="B149" s="227" t="s">
        <v>217</v>
      </c>
      <c r="C149" s="16"/>
      <c r="D149" s="16"/>
      <c r="E149" s="214"/>
      <c r="F149" s="214"/>
      <c r="G149" s="216"/>
      <c r="H149" s="216"/>
    </row>
    <row r="150" spans="1:8">
      <c r="A150" s="55"/>
      <c r="B150" s="266">
        <v>2.25</v>
      </c>
      <c r="C150" s="219" t="s">
        <v>76</v>
      </c>
      <c r="D150" s="219" t="s">
        <v>1461</v>
      </c>
      <c r="E150" s="56"/>
      <c r="F150" s="56"/>
      <c r="G150" s="220"/>
      <c r="H150" s="220"/>
    </row>
    <row r="151" spans="1:8">
      <c r="A151" s="55"/>
      <c r="B151" s="218"/>
      <c r="C151" s="219"/>
      <c r="D151" s="219"/>
      <c r="E151" s="56"/>
      <c r="F151" s="56"/>
      <c r="G151" s="220"/>
      <c r="H151" s="220"/>
    </row>
    <row r="152" spans="1:8">
      <c r="A152" s="55"/>
      <c r="B152" s="227" t="s">
        <v>222</v>
      </c>
      <c r="C152" s="16"/>
      <c r="D152" s="16"/>
      <c r="E152" s="214"/>
      <c r="F152" s="214"/>
      <c r="G152" s="216"/>
      <c r="H152" s="216"/>
    </row>
    <row r="153" spans="1:8">
      <c r="A153" s="55"/>
      <c r="B153" s="222">
        <v>1E-3</v>
      </c>
      <c r="C153" s="228" t="s">
        <v>7</v>
      </c>
      <c r="D153" s="228" t="s">
        <v>93</v>
      </c>
      <c r="E153" s="56"/>
      <c r="F153" s="56"/>
      <c r="G153" s="220"/>
      <c r="H153" s="220"/>
    </row>
    <row r="154" spans="1:8">
      <c r="A154" s="55"/>
      <c r="B154" s="222">
        <v>0.01</v>
      </c>
      <c r="C154" s="228" t="s">
        <v>7</v>
      </c>
      <c r="D154" s="228" t="s">
        <v>219</v>
      </c>
      <c r="E154" s="56"/>
      <c r="F154" s="56"/>
      <c r="G154" s="220"/>
      <c r="H154" s="220"/>
    </row>
    <row r="155" spans="1:8">
      <c r="A155" s="55"/>
      <c r="B155" s="222">
        <v>0.08</v>
      </c>
      <c r="C155" s="228" t="s">
        <v>7</v>
      </c>
      <c r="D155" s="228" t="s">
        <v>347</v>
      </c>
      <c r="E155" s="56"/>
      <c r="F155" s="56"/>
      <c r="G155" s="220"/>
      <c r="H155" s="220"/>
    </row>
    <row r="156" spans="1:8">
      <c r="A156" s="55"/>
      <c r="B156" s="222">
        <v>0.01</v>
      </c>
      <c r="C156" s="228" t="s">
        <v>7</v>
      </c>
      <c r="D156" s="228" t="s">
        <v>94</v>
      </c>
      <c r="E156" s="56"/>
      <c r="F156" s="56"/>
      <c r="G156" s="220"/>
      <c r="H156" s="220"/>
    </row>
    <row r="157" spans="1:8">
      <c r="A157" s="57"/>
      <c r="B157" s="221"/>
      <c r="C157" s="58"/>
      <c r="D157" s="59" t="s">
        <v>95</v>
      </c>
      <c r="E157" s="61"/>
      <c r="F157" s="61"/>
      <c r="G157" s="61"/>
      <c r="H157" s="62"/>
    </row>
    <row r="159" spans="1:8">
      <c r="A159" s="158" t="s">
        <v>655</v>
      </c>
      <c r="B159" s="445" t="s">
        <v>1536</v>
      </c>
      <c r="C159" s="447"/>
      <c r="D159" s="448"/>
      <c r="E159" s="246"/>
      <c r="F159" s="283"/>
      <c r="G159" s="283"/>
      <c r="H159" s="284"/>
    </row>
    <row r="160" spans="1:8">
      <c r="A160" s="55"/>
      <c r="B160" s="222" t="s">
        <v>493</v>
      </c>
      <c r="C160" s="16"/>
      <c r="D160" s="38"/>
      <c r="E160" s="56"/>
      <c r="F160" s="223"/>
      <c r="G160" s="223"/>
      <c r="H160" s="224"/>
    </row>
    <row r="161" spans="1:8">
      <c r="A161" s="55"/>
      <c r="B161" s="222">
        <v>1.05</v>
      </c>
      <c r="C161" s="16" t="s">
        <v>77</v>
      </c>
      <c r="D161" s="285" t="s">
        <v>517</v>
      </c>
      <c r="E161" s="56"/>
      <c r="F161" s="223"/>
      <c r="G161" s="220"/>
      <c r="H161" s="224"/>
    </row>
    <row r="162" spans="1:8">
      <c r="A162" s="55"/>
      <c r="B162" s="222">
        <v>5.15</v>
      </c>
      <c r="C162" s="16" t="s">
        <v>76</v>
      </c>
      <c r="D162" s="285" t="s">
        <v>274</v>
      </c>
      <c r="E162" s="56"/>
      <c r="F162" s="56"/>
      <c r="G162" s="220"/>
      <c r="H162" s="224"/>
    </row>
    <row r="163" spans="1:8">
      <c r="A163" s="55"/>
      <c r="B163" s="222">
        <v>3.0499999999999999E-2</v>
      </c>
      <c r="C163" s="16" t="s">
        <v>71</v>
      </c>
      <c r="D163" s="285" t="s">
        <v>102</v>
      </c>
      <c r="E163" s="56"/>
      <c r="F163" s="56"/>
      <c r="G163" s="220"/>
      <c r="H163" s="224"/>
    </row>
    <row r="164" spans="1:8">
      <c r="A164" s="55"/>
      <c r="B164" s="222">
        <v>2.5000000000000001E-2</v>
      </c>
      <c r="C164" s="16" t="s">
        <v>71</v>
      </c>
      <c r="D164" s="285" t="s">
        <v>96</v>
      </c>
      <c r="E164" s="56"/>
      <c r="F164" s="56"/>
      <c r="G164" s="220"/>
      <c r="H164" s="224"/>
    </row>
    <row r="165" spans="1:8">
      <c r="A165" s="55"/>
      <c r="B165" s="222" t="s">
        <v>222</v>
      </c>
      <c r="C165" s="16"/>
      <c r="D165" s="285"/>
      <c r="E165" s="56"/>
      <c r="F165" s="223"/>
      <c r="G165" s="223"/>
      <c r="H165" s="224"/>
    </row>
    <row r="166" spans="1:8">
      <c r="A166" s="55"/>
      <c r="B166" s="222">
        <v>1E-3</v>
      </c>
      <c r="C166" s="16" t="s">
        <v>7</v>
      </c>
      <c r="D166" s="285" t="s">
        <v>93</v>
      </c>
      <c r="E166" s="56"/>
      <c r="F166" s="56"/>
      <c r="G166" s="223"/>
      <c r="H166" s="224"/>
    </row>
    <row r="167" spans="1:8">
      <c r="A167" s="55"/>
      <c r="B167" s="222">
        <v>0.01</v>
      </c>
      <c r="C167" s="16" t="s">
        <v>7</v>
      </c>
      <c r="D167" s="285" t="s">
        <v>499</v>
      </c>
      <c r="E167" s="56"/>
      <c r="F167" s="56"/>
      <c r="G167" s="223"/>
      <c r="H167" s="224"/>
    </row>
    <row r="168" spans="1:8">
      <c r="A168" s="55"/>
      <c r="B168" s="222">
        <v>0.19</v>
      </c>
      <c r="C168" s="16" t="s">
        <v>7</v>
      </c>
      <c r="D168" s="285" t="s">
        <v>500</v>
      </c>
      <c r="E168" s="56"/>
      <c r="F168" s="56"/>
      <c r="G168" s="223"/>
      <c r="H168" s="224"/>
    </row>
    <row r="169" spans="1:8">
      <c r="A169" s="55"/>
      <c r="B169" s="222">
        <v>0.2</v>
      </c>
      <c r="C169" s="16" t="s">
        <v>7</v>
      </c>
      <c r="D169" s="285" t="s">
        <v>94</v>
      </c>
      <c r="E169" s="56"/>
      <c r="F169" s="272"/>
      <c r="G169" s="395"/>
      <c r="H169" s="396"/>
    </row>
    <row r="170" spans="1:8">
      <c r="A170" s="57"/>
      <c r="B170" s="221"/>
      <c r="C170" s="58"/>
      <c r="D170" s="59" t="s">
        <v>95</v>
      </c>
      <c r="E170" s="60"/>
      <c r="F170" s="61"/>
      <c r="G170" s="61"/>
      <c r="H170" s="62"/>
    </row>
    <row r="171" spans="1:8">
      <c r="A171" s="58"/>
      <c r="B171" s="226"/>
      <c r="C171" s="58"/>
      <c r="D171" s="59"/>
      <c r="E171" s="65"/>
      <c r="F171" s="43"/>
      <c r="G171" s="43"/>
      <c r="H171" s="66"/>
    </row>
    <row r="172" spans="1:8">
      <c r="A172" s="158" t="s">
        <v>656</v>
      </c>
      <c r="B172" s="440" t="s">
        <v>1530</v>
      </c>
      <c r="C172" s="441"/>
      <c r="D172" s="441"/>
      <c r="E172" s="442"/>
      <c r="F172" s="275"/>
      <c r="G172" s="233"/>
      <c r="H172" s="276"/>
    </row>
    <row r="173" spans="1:8">
      <c r="A173" s="55"/>
      <c r="B173" s="252" t="s">
        <v>217</v>
      </c>
      <c r="C173" s="16"/>
      <c r="D173" s="16"/>
      <c r="E173" s="216"/>
      <c r="F173" s="40"/>
      <c r="G173" s="216"/>
      <c r="H173" s="277"/>
    </row>
    <row r="174" spans="1:8">
      <c r="A174" s="55"/>
      <c r="B174" s="252">
        <v>45</v>
      </c>
      <c r="C174" s="16" t="s">
        <v>75</v>
      </c>
      <c r="D174" s="16" t="s">
        <v>1541</v>
      </c>
      <c r="E174" s="56"/>
      <c r="F174" s="56"/>
      <c r="G174" s="220"/>
      <c r="H174" s="220"/>
    </row>
    <row r="175" spans="1:8">
      <c r="A175" s="55"/>
      <c r="B175" s="252">
        <v>0.05</v>
      </c>
      <c r="C175" s="16" t="s">
        <v>71</v>
      </c>
      <c r="D175" s="16" t="s">
        <v>102</v>
      </c>
      <c r="E175" s="56"/>
      <c r="F175" s="56"/>
      <c r="G175" s="220"/>
      <c r="H175" s="220"/>
    </row>
    <row r="176" spans="1:8">
      <c r="A176" s="55"/>
      <c r="B176" s="252" t="s">
        <v>222</v>
      </c>
      <c r="C176" s="16"/>
      <c r="D176" s="16"/>
      <c r="E176" s="214"/>
      <c r="F176" s="214"/>
      <c r="G176" s="216"/>
      <c r="H176" s="216"/>
    </row>
    <row r="177" spans="1:8">
      <c r="A177" s="55"/>
      <c r="B177" s="252">
        <v>2.5000000000000001E-2</v>
      </c>
      <c r="C177" s="16" t="s">
        <v>7</v>
      </c>
      <c r="D177" s="16" t="s">
        <v>93</v>
      </c>
      <c r="E177" s="56"/>
      <c r="F177" s="56"/>
      <c r="G177" s="214"/>
      <c r="H177" s="216"/>
    </row>
    <row r="178" spans="1:8">
      <c r="A178" s="55"/>
      <c r="B178" s="252">
        <v>2.5000000000000001E-2</v>
      </c>
      <c r="C178" s="16" t="s">
        <v>7</v>
      </c>
      <c r="D178" s="16" t="s">
        <v>219</v>
      </c>
      <c r="E178" s="56"/>
      <c r="F178" s="56"/>
      <c r="G178" s="220"/>
      <c r="H178" s="220"/>
    </row>
    <row r="179" spans="1:8">
      <c r="A179" s="55"/>
      <c r="B179" s="252">
        <v>0.15</v>
      </c>
      <c r="C179" s="16" t="s">
        <v>7</v>
      </c>
      <c r="D179" s="16" t="s">
        <v>347</v>
      </c>
      <c r="E179" s="56"/>
      <c r="F179" s="56"/>
      <c r="G179" s="220"/>
      <c r="H179" s="220"/>
    </row>
    <row r="180" spans="1:8">
      <c r="A180" s="55"/>
      <c r="B180" s="252">
        <v>0.35</v>
      </c>
      <c r="C180" s="16" t="s">
        <v>7</v>
      </c>
      <c r="D180" s="16" t="s">
        <v>94</v>
      </c>
      <c r="E180" s="56"/>
      <c r="F180" s="56"/>
      <c r="G180" s="220"/>
      <c r="H180" s="215"/>
    </row>
    <row r="181" spans="1:8">
      <c r="A181" s="57"/>
      <c r="B181" s="258"/>
      <c r="C181" s="58"/>
      <c r="D181" s="278" t="s">
        <v>95</v>
      </c>
      <c r="E181" s="279"/>
      <c r="F181" s="61"/>
      <c r="G181" s="61"/>
      <c r="H181" s="62"/>
    </row>
    <row r="182" spans="1:8">
      <c r="A182" s="16"/>
      <c r="B182" s="41"/>
      <c r="C182" s="16"/>
      <c r="D182" s="280"/>
      <c r="E182" s="40"/>
      <c r="F182" s="281"/>
      <c r="G182" s="281"/>
      <c r="H182" s="282"/>
    </row>
    <row r="183" spans="1:8">
      <c r="A183" s="250" t="s">
        <v>657</v>
      </c>
      <c r="B183" s="445" t="s">
        <v>1546</v>
      </c>
      <c r="C183" s="446"/>
      <c r="D183" s="446"/>
      <c r="E183" s="246"/>
      <c r="F183" s="283"/>
      <c r="G183" s="283"/>
      <c r="H183" s="284"/>
    </row>
    <row r="184" spans="1:8">
      <c r="A184" s="55"/>
      <c r="B184" s="222" t="s">
        <v>515</v>
      </c>
      <c r="C184" s="16"/>
      <c r="D184" s="38"/>
      <c r="E184" s="56"/>
      <c r="F184" s="223"/>
      <c r="G184" s="223"/>
      <c r="H184" s="224"/>
    </row>
    <row r="185" spans="1:8">
      <c r="A185" s="55"/>
      <c r="B185" s="222">
        <v>9.1140000000000025</v>
      </c>
      <c r="C185" s="16" t="s">
        <v>516</v>
      </c>
      <c r="D185" s="228" t="s">
        <v>1542</v>
      </c>
      <c r="E185" s="56"/>
      <c r="F185" s="223"/>
      <c r="G185" s="220"/>
      <c r="H185" s="224"/>
    </row>
    <row r="186" spans="1:8">
      <c r="A186" s="55"/>
      <c r="B186" s="222">
        <v>0.124</v>
      </c>
      <c r="C186" s="16" t="s">
        <v>76</v>
      </c>
      <c r="D186" s="228" t="s">
        <v>1545</v>
      </c>
      <c r="E186" s="56"/>
      <c r="F186" s="223"/>
      <c r="G186" s="220"/>
      <c r="H186" s="224"/>
    </row>
    <row r="187" spans="1:8">
      <c r="A187" s="55"/>
      <c r="B187" s="222">
        <v>1</v>
      </c>
      <c r="C187" s="228" t="s">
        <v>1430</v>
      </c>
      <c r="D187" s="228" t="s">
        <v>1544</v>
      </c>
      <c r="E187" s="56"/>
      <c r="F187" s="56"/>
      <c r="G187" s="220"/>
      <c r="H187" s="224"/>
    </row>
    <row r="188" spans="1:8">
      <c r="A188" s="55"/>
      <c r="B188" s="222">
        <v>1</v>
      </c>
      <c r="C188" s="228" t="s">
        <v>1430</v>
      </c>
      <c r="D188" s="228" t="s">
        <v>1552</v>
      </c>
      <c r="E188" s="56"/>
      <c r="F188" s="56"/>
      <c r="G188" s="220"/>
      <c r="H188" s="224"/>
    </row>
    <row r="189" spans="1:8">
      <c r="A189" s="55"/>
      <c r="B189" s="222" t="s">
        <v>494</v>
      </c>
      <c r="C189" s="16"/>
      <c r="D189" s="38"/>
      <c r="E189" s="56"/>
      <c r="F189" s="223"/>
      <c r="G189" s="223"/>
      <c r="H189" s="224"/>
    </row>
    <row r="190" spans="1:8">
      <c r="A190" s="55"/>
      <c r="B190" s="222">
        <v>0.03</v>
      </c>
      <c r="C190" s="16" t="s">
        <v>7</v>
      </c>
      <c r="D190" s="228" t="s">
        <v>93</v>
      </c>
      <c r="E190" s="56"/>
      <c r="F190" s="56"/>
      <c r="G190" s="223"/>
      <c r="H190" s="224"/>
    </row>
    <row r="191" spans="1:8">
      <c r="A191" s="55"/>
      <c r="B191" s="222">
        <v>0.03</v>
      </c>
      <c r="C191" s="16" t="s">
        <v>7</v>
      </c>
      <c r="D191" s="228" t="s">
        <v>1550</v>
      </c>
      <c r="E191" s="56"/>
      <c r="F191" s="56"/>
      <c r="G191" s="223"/>
      <c r="H191" s="224"/>
    </row>
    <row r="192" spans="1:8">
      <c r="A192" s="55"/>
      <c r="B192" s="222">
        <v>0.3</v>
      </c>
      <c r="C192" s="16" t="s">
        <v>7</v>
      </c>
      <c r="D192" s="228" t="s">
        <v>1551</v>
      </c>
      <c r="E192" s="56"/>
      <c r="F192" s="56"/>
      <c r="G192" s="223"/>
      <c r="H192" s="224"/>
    </row>
    <row r="193" spans="1:8">
      <c r="A193" s="55"/>
      <c r="B193" s="222">
        <v>0.44999999999999996</v>
      </c>
      <c r="C193" s="16" t="s">
        <v>7</v>
      </c>
      <c r="D193" s="228" t="s">
        <v>94</v>
      </c>
      <c r="E193" s="272"/>
      <c r="F193" s="56"/>
      <c r="G193" s="223"/>
      <c r="H193" s="224"/>
    </row>
    <row r="194" spans="1:8">
      <c r="A194" s="57"/>
      <c r="B194" s="221"/>
      <c r="C194" s="58"/>
      <c r="D194" s="59" t="s">
        <v>95</v>
      </c>
      <c r="E194" s="60"/>
      <c r="F194" s="61"/>
      <c r="G194" s="61"/>
      <c r="H194" s="62"/>
    </row>
    <row r="195" spans="1:8">
      <c r="A195" s="63"/>
      <c r="B195" s="81"/>
      <c r="C195" s="63"/>
      <c r="D195" s="82"/>
      <c r="E195" s="83"/>
      <c r="F195" s="84"/>
      <c r="G195" s="397"/>
      <c r="H195" s="85"/>
    </row>
    <row r="196" spans="1:8">
      <c r="A196" s="250" t="s">
        <v>658</v>
      </c>
      <c r="B196" s="445" t="s">
        <v>1547</v>
      </c>
      <c r="C196" s="446"/>
      <c r="D196" s="446"/>
      <c r="E196" s="246"/>
      <c r="F196" s="283"/>
      <c r="G196" s="283"/>
      <c r="H196" s="284"/>
    </row>
    <row r="197" spans="1:8">
      <c r="A197" s="55"/>
      <c r="B197" s="222" t="s">
        <v>515</v>
      </c>
      <c r="C197" s="16"/>
      <c r="D197" s="38"/>
      <c r="E197" s="56"/>
      <c r="F197" s="223"/>
      <c r="G197" s="223"/>
      <c r="H197" s="224"/>
    </row>
    <row r="198" spans="1:8">
      <c r="A198" s="55"/>
      <c r="B198" s="222">
        <v>8.652000000000001</v>
      </c>
      <c r="C198" s="16" t="s">
        <v>516</v>
      </c>
      <c r="D198" s="228" t="s">
        <v>1542</v>
      </c>
      <c r="E198" s="56"/>
      <c r="F198" s="223"/>
      <c r="G198" s="220"/>
      <c r="H198" s="224"/>
    </row>
    <row r="199" spans="1:8">
      <c r="A199" s="55"/>
      <c r="B199" s="222">
        <v>0.124</v>
      </c>
      <c r="C199" s="16" t="s">
        <v>76</v>
      </c>
      <c r="D199" s="228" t="s">
        <v>1545</v>
      </c>
      <c r="E199" s="56"/>
      <c r="F199" s="223"/>
      <c r="G199" s="220"/>
      <c r="H199" s="224"/>
    </row>
    <row r="200" spans="1:8">
      <c r="A200" s="55"/>
      <c r="B200" s="222">
        <v>1</v>
      </c>
      <c r="C200" s="228" t="s">
        <v>1430</v>
      </c>
      <c r="D200" s="228" t="s">
        <v>1544</v>
      </c>
      <c r="E200" s="56"/>
      <c r="F200" s="56"/>
      <c r="G200" s="220"/>
      <c r="H200" s="224"/>
    </row>
    <row r="201" spans="1:8">
      <c r="A201" s="55"/>
      <c r="B201" s="222">
        <v>1</v>
      </c>
      <c r="C201" s="228" t="s">
        <v>1430</v>
      </c>
      <c r="D201" s="228" t="s">
        <v>1552</v>
      </c>
      <c r="E201" s="56"/>
      <c r="F201" s="56"/>
      <c r="G201" s="220"/>
      <c r="H201" s="224"/>
    </row>
    <row r="202" spans="1:8">
      <c r="A202" s="55"/>
      <c r="B202" s="222" t="s">
        <v>494</v>
      </c>
      <c r="C202" s="16"/>
      <c r="D202" s="38"/>
      <c r="E202" s="56"/>
      <c r="F202" s="223"/>
      <c r="G202" s="223"/>
      <c r="H202" s="224"/>
    </row>
    <row r="203" spans="1:8">
      <c r="A203" s="55"/>
      <c r="B203" s="222">
        <v>2.5000000000000001E-2</v>
      </c>
      <c r="C203" s="16" t="s">
        <v>7</v>
      </c>
      <c r="D203" s="228" t="s">
        <v>93</v>
      </c>
      <c r="E203" s="56"/>
      <c r="F203" s="56"/>
      <c r="G203" s="223"/>
      <c r="H203" s="224"/>
    </row>
    <row r="204" spans="1:8">
      <c r="A204" s="55"/>
      <c r="B204" s="222">
        <v>2.5000000000000001E-2</v>
      </c>
      <c r="C204" s="16" t="s">
        <v>7</v>
      </c>
      <c r="D204" s="228" t="s">
        <v>1550</v>
      </c>
      <c r="E204" s="56"/>
      <c r="F204" s="56"/>
      <c r="G204" s="223"/>
      <c r="H204" s="224"/>
    </row>
    <row r="205" spans="1:8">
      <c r="A205" s="55"/>
      <c r="B205" s="222">
        <v>0.25</v>
      </c>
      <c r="C205" s="16" t="s">
        <v>7</v>
      </c>
      <c r="D205" s="228" t="s">
        <v>1551</v>
      </c>
      <c r="E205" s="56"/>
      <c r="F205" s="56"/>
      <c r="G205" s="223"/>
      <c r="H205" s="224"/>
    </row>
    <row r="206" spans="1:8">
      <c r="A206" s="55"/>
      <c r="B206" s="222">
        <v>0.375</v>
      </c>
      <c r="C206" s="16" t="s">
        <v>7</v>
      </c>
      <c r="D206" s="228" t="s">
        <v>94</v>
      </c>
      <c r="E206" s="272"/>
      <c r="F206" s="56"/>
      <c r="G206" s="223"/>
      <c r="H206" s="224"/>
    </row>
    <row r="207" spans="1:8">
      <c r="A207" s="57"/>
      <c r="B207" s="221"/>
      <c r="C207" s="58"/>
      <c r="D207" s="59" t="s">
        <v>95</v>
      </c>
      <c r="E207" s="60"/>
      <c r="F207" s="61"/>
      <c r="G207" s="61"/>
      <c r="H207" s="62"/>
    </row>
    <row r="208" spans="1:8">
      <c r="A208" s="16"/>
      <c r="B208" s="222"/>
      <c r="C208" s="16"/>
      <c r="D208" s="38"/>
      <c r="E208" s="286"/>
      <c r="F208" s="281"/>
      <c r="G208" s="398"/>
      <c r="H208" s="282"/>
    </row>
    <row r="209" spans="1:8">
      <c r="A209" s="250" t="s">
        <v>659</v>
      </c>
      <c r="B209" s="445" t="s">
        <v>1531</v>
      </c>
      <c r="C209" s="446"/>
      <c r="D209" s="446"/>
      <c r="E209" s="246"/>
      <c r="F209" s="283"/>
      <c r="G209" s="283"/>
      <c r="H209" s="284"/>
    </row>
    <row r="210" spans="1:8">
      <c r="A210" s="55"/>
      <c r="B210" s="222" t="s">
        <v>515</v>
      </c>
      <c r="C210" s="16"/>
      <c r="D210" s="38"/>
      <c r="E210" s="56"/>
      <c r="F210" s="223"/>
      <c r="G210" s="223"/>
      <c r="H210" s="224"/>
    </row>
    <row r="211" spans="1:8">
      <c r="A211" s="55"/>
      <c r="B211" s="222">
        <v>4.1666086350974929</v>
      </c>
      <c r="C211" s="16" t="s">
        <v>516</v>
      </c>
      <c r="D211" s="228" t="s">
        <v>1542</v>
      </c>
      <c r="E211" s="56"/>
      <c r="F211" s="223"/>
      <c r="G211" s="220"/>
      <c r="H211" s="224"/>
    </row>
    <row r="212" spans="1:8">
      <c r="A212" s="55"/>
      <c r="B212" s="222">
        <v>0.54754526462395547</v>
      </c>
      <c r="C212" s="16" t="s">
        <v>516</v>
      </c>
      <c r="D212" s="228" t="s">
        <v>1543</v>
      </c>
      <c r="E212" s="56"/>
      <c r="F212" s="223"/>
      <c r="G212" s="220"/>
      <c r="H212" s="224"/>
    </row>
    <row r="213" spans="1:8">
      <c r="A213" s="55"/>
      <c r="B213" s="222">
        <v>1</v>
      </c>
      <c r="C213" s="228" t="s">
        <v>1430</v>
      </c>
      <c r="D213" s="228" t="s">
        <v>1544</v>
      </c>
      <c r="E213" s="56"/>
      <c r="F213" s="56"/>
      <c r="G213" s="220"/>
      <c r="H213" s="224"/>
    </row>
    <row r="214" spans="1:8">
      <c r="A214" s="55"/>
      <c r="B214" s="222">
        <v>1</v>
      </c>
      <c r="C214" s="228" t="s">
        <v>1430</v>
      </c>
      <c r="D214" s="228" t="s">
        <v>1552</v>
      </c>
      <c r="E214" s="56"/>
      <c r="F214" s="56"/>
      <c r="G214" s="220"/>
      <c r="H214" s="224"/>
    </row>
    <row r="215" spans="1:8">
      <c r="A215" s="55"/>
      <c r="B215" s="222" t="s">
        <v>494</v>
      </c>
      <c r="C215" s="16"/>
      <c r="D215" s="38"/>
      <c r="E215" s="56"/>
      <c r="F215" s="223"/>
      <c r="G215" s="223"/>
      <c r="H215" s="224"/>
    </row>
    <row r="216" spans="1:8">
      <c r="A216" s="55"/>
      <c r="B216" s="222">
        <v>0.05</v>
      </c>
      <c r="C216" s="16" t="s">
        <v>7</v>
      </c>
      <c r="D216" s="228" t="s">
        <v>93</v>
      </c>
      <c r="E216" s="56"/>
      <c r="F216" s="56"/>
      <c r="G216" s="223"/>
      <c r="H216" s="224"/>
    </row>
    <row r="217" spans="1:8">
      <c r="A217" s="55"/>
      <c r="B217" s="222">
        <v>0.05</v>
      </c>
      <c r="C217" s="16" t="s">
        <v>7</v>
      </c>
      <c r="D217" s="228" t="s">
        <v>1550</v>
      </c>
      <c r="E217" s="56"/>
      <c r="F217" s="56"/>
      <c r="G217" s="223"/>
      <c r="H217" s="224"/>
    </row>
    <row r="218" spans="1:8">
      <c r="A218" s="55"/>
      <c r="B218" s="222">
        <v>0.5</v>
      </c>
      <c r="C218" s="16" t="s">
        <v>7</v>
      </c>
      <c r="D218" s="228" t="s">
        <v>1551</v>
      </c>
      <c r="E218" s="56"/>
      <c r="F218" s="56"/>
      <c r="G218" s="223"/>
      <c r="H218" s="224"/>
    </row>
    <row r="219" spans="1:8">
      <c r="A219" s="55"/>
      <c r="B219" s="222">
        <v>0.75</v>
      </c>
      <c r="C219" s="16" t="s">
        <v>7</v>
      </c>
      <c r="D219" s="228" t="s">
        <v>94</v>
      </c>
      <c r="E219" s="272"/>
      <c r="F219" s="56"/>
      <c r="G219" s="223"/>
      <c r="H219" s="224"/>
    </row>
    <row r="220" spans="1:8">
      <c r="A220" s="57"/>
      <c r="B220" s="221"/>
      <c r="C220" s="58"/>
      <c r="D220" s="59" t="s">
        <v>95</v>
      </c>
      <c r="E220" s="60"/>
      <c r="F220" s="61"/>
      <c r="G220" s="61"/>
      <c r="H220" s="62"/>
    </row>
    <row r="221" spans="1:8">
      <c r="A221" s="16"/>
      <c r="B221" s="222"/>
      <c r="C221" s="16"/>
      <c r="D221" s="38"/>
      <c r="E221" s="286"/>
      <c r="F221" s="281"/>
      <c r="G221" s="398"/>
      <c r="H221" s="282"/>
    </row>
    <row r="222" spans="1:8">
      <c r="A222" s="250" t="s">
        <v>661</v>
      </c>
      <c r="B222" s="445" t="s">
        <v>707</v>
      </c>
      <c r="C222" s="446"/>
      <c r="D222" s="446"/>
      <c r="E222" s="246"/>
      <c r="F222" s="283"/>
      <c r="G222" s="283"/>
      <c r="H222" s="284"/>
    </row>
    <row r="223" spans="1:8">
      <c r="A223" s="55"/>
      <c r="B223" s="222" t="s">
        <v>515</v>
      </c>
      <c r="C223" s="16"/>
      <c r="D223" s="38"/>
      <c r="E223" s="56"/>
      <c r="F223" s="223"/>
      <c r="G223" s="223"/>
      <c r="H223" s="224"/>
    </row>
    <row r="224" spans="1:8">
      <c r="A224" s="55"/>
      <c r="B224" s="222">
        <v>4.7965909090909093</v>
      </c>
      <c r="C224" s="16" t="s">
        <v>516</v>
      </c>
      <c r="D224" s="228" t="s">
        <v>1542</v>
      </c>
      <c r="E224" s="56"/>
      <c r="F224" s="223"/>
      <c r="G224" s="220"/>
      <c r="H224" s="224"/>
    </row>
    <row r="225" spans="1:8">
      <c r="A225" s="55"/>
      <c r="B225" s="222">
        <v>7.4836363636363634</v>
      </c>
      <c r="C225" s="16" t="s">
        <v>516</v>
      </c>
      <c r="D225" s="228" t="s">
        <v>1543</v>
      </c>
      <c r="E225" s="56"/>
      <c r="F225" s="56"/>
      <c r="G225" s="220"/>
      <c r="H225" s="224"/>
    </row>
    <row r="226" spans="1:8">
      <c r="A226" s="55"/>
      <c r="B226" s="222">
        <v>1</v>
      </c>
      <c r="C226" s="228" t="s">
        <v>1430</v>
      </c>
      <c r="D226" s="228" t="s">
        <v>1544</v>
      </c>
      <c r="E226" s="56"/>
      <c r="F226" s="56"/>
      <c r="G226" s="220"/>
      <c r="H226" s="224"/>
    </row>
    <row r="227" spans="1:8">
      <c r="A227" s="55"/>
      <c r="B227" s="222">
        <v>1</v>
      </c>
      <c r="C227" s="228" t="s">
        <v>1430</v>
      </c>
      <c r="D227" s="228" t="s">
        <v>1552</v>
      </c>
      <c r="E227" s="56"/>
      <c r="F227" s="56"/>
      <c r="G227" s="220"/>
      <c r="H227" s="224"/>
    </row>
    <row r="228" spans="1:8">
      <c r="A228" s="55"/>
      <c r="B228" s="222" t="s">
        <v>494</v>
      </c>
      <c r="C228" s="16"/>
      <c r="D228" s="228"/>
      <c r="E228" s="56"/>
      <c r="F228" s="223"/>
      <c r="G228" s="223"/>
      <c r="H228" s="224"/>
    </row>
    <row r="229" spans="1:8">
      <c r="A229" s="55"/>
      <c r="B229" s="222">
        <v>0.05</v>
      </c>
      <c r="C229" s="16" t="s">
        <v>7</v>
      </c>
      <c r="D229" s="228" t="s">
        <v>93</v>
      </c>
      <c r="E229" s="56"/>
      <c r="F229" s="56"/>
      <c r="G229" s="223"/>
      <c r="H229" s="224"/>
    </row>
    <row r="230" spans="1:8">
      <c r="A230" s="55"/>
      <c r="B230" s="222">
        <v>0.05</v>
      </c>
      <c r="C230" s="16" t="s">
        <v>7</v>
      </c>
      <c r="D230" s="228" t="s">
        <v>1550</v>
      </c>
      <c r="E230" s="56"/>
      <c r="F230" s="56"/>
      <c r="G230" s="223"/>
      <c r="H230" s="224"/>
    </row>
    <row r="231" spans="1:8">
      <c r="A231" s="55"/>
      <c r="B231" s="222">
        <v>0.5</v>
      </c>
      <c r="C231" s="16" t="s">
        <v>7</v>
      </c>
      <c r="D231" s="228" t="s">
        <v>1551</v>
      </c>
      <c r="E231" s="56"/>
      <c r="F231" s="56"/>
      <c r="G231" s="223"/>
      <c r="H231" s="224"/>
    </row>
    <row r="232" spans="1:8">
      <c r="A232" s="57"/>
      <c r="B232" s="303">
        <v>0.75</v>
      </c>
      <c r="C232" s="64" t="s">
        <v>7</v>
      </c>
      <c r="D232" s="270" t="s">
        <v>94</v>
      </c>
      <c r="E232" s="272"/>
      <c r="F232" s="56"/>
      <c r="G232" s="395"/>
      <c r="H232" s="396"/>
    </row>
    <row r="233" spans="1:8">
      <c r="A233" s="57"/>
      <c r="B233" s="221"/>
      <c r="C233" s="58"/>
      <c r="D233" s="59" t="s">
        <v>95</v>
      </c>
      <c r="E233" s="60"/>
      <c r="F233" s="61"/>
      <c r="G233" s="61"/>
      <c r="H233" s="62"/>
    </row>
    <row r="234" spans="1:8">
      <c r="A234" s="64"/>
      <c r="B234" s="377"/>
      <c r="C234" s="64"/>
      <c r="D234" s="385"/>
      <c r="E234" s="378"/>
      <c r="F234" s="305"/>
      <c r="G234" s="305"/>
      <c r="H234" s="306"/>
    </row>
    <row r="235" spans="1:8">
      <c r="A235" s="67" t="s">
        <v>660</v>
      </c>
      <c r="B235" s="236" t="s">
        <v>1556</v>
      </c>
      <c r="C235" s="237"/>
      <c r="E235" s="214"/>
      <c r="F235" s="214"/>
      <c r="G235" s="216"/>
      <c r="H235" s="216"/>
    </row>
    <row r="236" spans="1:8">
      <c r="A236" s="55"/>
      <c r="B236" s="217" t="s">
        <v>217</v>
      </c>
      <c r="E236" s="214"/>
      <c r="F236" s="214"/>
      <c r="G236" s="216"/>
      <c r="H236" s="216"/>
    </row>
    <row r="237" spans="1:8">
      <c r="A237" s="55"/>
      <c r="B237" s="218">
        <v>1</v>
      </c>
      <c r="C237" s="219" t="s">
        <v>1432</v>
      </c>
      <c r="D237" s="219" t="s">
        <v>291</v>
      </c>
      <c r="E237" s="56"/>
      <c r="F237" s="56"/>
      <c r="G237" s="220"/>
      <c r="H237" s="220"/>
    </row>
    <row r="238" spans="1:8">
      <c r="A238" s="55"/>
      <c r="B238" s="217" t="s">
        <v>222</v>
      </c>
      <c r="E238" s="214"/>
      <c r="F238" s="214"/>
      <c r="G238" s="216"/>
      <c r="H238" s="216"/>
    </row>
    <row r="239" spans="1:8">
      <c r="A239" s="55"/>
      <c r="B239" s="218">
        <v>3.2000000000000001E-2</v>
      </c>
      <c r="C239" s="219" t="s">
        <v>7</v>
      </c>
      <c r="D239" s="219" t="s">
        <v>93</v>
      </c>
      <c r="E239" s="56"/>
      <c r="F239" s="56"/>
      <c r="G239" s="220"/>
      <c r="H239" s="220"/>
    </row>
    <row r="240" spans="1:8">
      <c r="A240" s="55"/>
      <c r="B240" s="218">
        <v>6.5000000000000002E-2</v>
      </c>
      <c r="C240" s="219" t="s">
        <v>7</v>
      </c>
      <c r="D240" s="228" t="s">
        <v>1550</v>
      </c>
      <c r="E240" s="56"/>
      <c r="F240" s="56"/>
      <c r="G240" s="220"/>
      <c r="H240" s="220"/>
    </row>
    <row r="241" spans="1:8">
      <c r="A241" s="55"/>
      <c r="B241" s="218">
        <v>0.65</v>
      </c>
      <c r="C241" s="219" t="s">
        <v>7</v>
      </c>
      <c r="D241" s="228" t="s">
        <v>1551</v>
      </c>
      <c r="E241" s="56"/>
      <c r="F241" s="56"/>
      <c r="G241" s="220"/>
      <c r="H241" s="220"/>
    </row>
    <row r="242" spans="1:8">
      <c r="A242" s="55"/>
      <c r="B242" s="218">
        <v>0.65</v>
      </c>
      <c r="C242" s="219" t="s">
        <v>7</v>
      </c>
      <c r="D242" s="219" t="s">
        <v>94</v>
      </c>
      <c r="E242" s="56"/>
      <c r="F242" s="56"/>
      <c r="G242" s="220"/>
      <c r="H242" s="220"/>
    </row>
    <row r="243" spans="1:8">
      <c r="A243" s="57"/>
      <c r="B243" s="221"/>
      <c r="C243" s="58"/>
      <c r="D243" s="59" t="s">
        <v>95</v>
      </c>
      <c r="E243" s="60"/>
      <c r="F243" s="61"/>
      <c r="G243" s="61"/>
      <c r="H243" s="62"/>
    </row>
    <row r="244" spans="1:8">
      <c r="A244" s="16"/>
      <c r="B244" s="41"/>
      <c r="C244" s="16"/>
      <c r="D244" s="280"/>
      <c r="E244" s="40"/>
      <c r="F244" s="281"/>
      <c r="G244" s="281"/>
      <c r="H244" s="282"/>
    </row>
    <row r="245" spans="1:8">
      <c r="A245" s="158" t="s">
        <v>662</v>
      </c>
      <c r="B245" s="384" t="s">
        <v>344</v>
      </c>
      <c r="C245" s="245"/>
      <c r="D245" s="245"/>
      <c r="E245" s="232"/>
      <c r="F245" s="232"/>
      <c r="G245" s="233"/>
      <c r="H245" s="233"/>
    </row>
    <row r="246" spans="1:8">
      <c r="A246" s="55"/>
      <c r="B246" s="227" t="s">
        <v>217</v>
      </c>
      <c r="C246" s="16"/>
      <c r="D246" s="16"/>
      <c r="E246" s="214"/>
      <c r="F246" s="214"/>
      <c r="G246" s="216"/>
      <c r="H246" s="216"/>
    </row>
    <row r="247" spans="1:8">
      <c r="A247" s="55"/>
      <c r="B247" s="222">
        <v>1.05</v>
      </c>
      <c r="C247" s="228" t="s">
        <v>213</v>
      </c>
      <c r="D247" s="228" t="s">
        <v>345</v>
      </c>
      <c r="E247" s="56"/>
      <c r="F247" s="56"/>
      <c r="G247" s="220"/>
      <c r="H247" s="220"/>
    </row>
    <row r="248" spans="1:8">
      <c r="A248" s="55"/>
      <c r="B248" s="222">
        <v>0.25205207040000005</v>
      </c>
      <c r="C248" s="16" t="s">
        <v>76</v>
      </c>
      <c r="D248" s="228" t="s">
        <v>1553</v>
      </c>
      <c r="E248" s="56"/>
      <c r="F248" s="214"/>
      <c r="G248" s="220"/>
      <c r="H248" s="220"/>
    </row>
    <row r="249" spans="1:8">
      <c r="A249" s="55"/>
      <c r="B249" s="227" t="s">
        <v>222</v>
      </c>
      <c r="C249" s="16"/>
      <c r="D249" s="16"/>
      <c r="E249" s="214"/>
      <c r="F249" s="214"/>
      <c r="G249" s="216"/>
      <c r="H249" s="216"/>
    </row>
    <row r="250" spans="1:8">
      <c r="A250" s="55"/>
      <c r="B250" s="222">
        <v>6.0000000000000001E-3</v>
      </c>
      <c r="C250" s="228" t="s">
        <v>7</v>
      </c>
      <c r="D250" s="228" t="s">
        <v>93</v>
      </c>
      <c r="E250" s="56"/>
      <c r="F250" s="56"/>
      <c r="G250" s="220"/>
      <c r="H250" s="220"/>
    </row>
    <row r="251" spans="1:8">
      <c r="A251" s="55"/>
      <c r="B251" s="222">
        <v>8.0000000000000002E-3</v>
      </c>
      <c r="C251" s="228" t="s">
        <v>7</v>
      </c>
      <c r="D251" s="228" t="s">
        <v>262</v>
      </c>
      <c r="E251" s="56"/>
      <c r="F251" s="56"/>
      <c r="G251" s="220"/>
      <c r="H251" s="220"/>
    </row>
    <row r="252" spans="1:8">
      <c r="A252" s="55"/>
      <c r="B252" s="222">
        <v>0.75</v>
      </c>
      <c r="C252" s="228" t="s">
        <v>7</v>
      </c>
      <c r="D252" s="228" t="s">
        <v>216</v>
      </c>
      <c r="E252" s="56"/>
      <c r="F252" s="56"/>
      <c r="G252" s="220"/>
      <c r="H252" s="220"/>
    </row>
    <row r="253" spans="1:8">
      <c r="A253" s="55"/>
      <c r="B253" s="222">
        <v>0.15</v>
      </c>
      <c r="C253" s="228" t="s">
        <v>7</v>
      </c>
      <c r="D253" s="228" t="s">
        <v>94</v>
      </c>
      <c r="E253" s="56"/>
      <c r="F253" s="56"/>
      <c r="G253" s="220"/>
      <c r="H253" s="215"/>
    </row>
    <row r="254" spans="1:8">
      <c r="A254" s="57"/>
      <c r="B254" s="221"/>
      <c r="C254" s="58"/>
      <c r="D254" s="59" t="s">
        <v>95</v>
      </c>
      <c r="E254" s="60"/>
      <c r="F254" s="61"/>
      <c r="G254" s="61"/>
      <c r="H254" s="62"/>
    </row>
    <row r="255" spans="1:8">
      <c r="A255" s="16"/>
      <c r="B255" s="41"/>
      <c r="C255" s="16"/>
      <c r="D255" s="280"/>
      <c r="E255" s="40"/>
      <c r="F255" s="281"/>
      <c r="G255" s="281"/>
      <c r="H255" s="282"/>
    </row>
    <row r="257" spans="1:8">
      <c r="A257" s="158" t="s">
        <v>664</v>
      </c>
      <c r="B257" s="390" t="s">
        <v>1533</v>
      </c>
      <c r="C257" s="391"/>
      <c r="D257" s="391"/>
      <c r="E257" s="394"/>
      <c r="F257" s="394"/>
      <c r="G257" s="394"/>
      <c r="H257" s="392"/>
    </row>
    <row r="258" spans="1:8">
      <c r="A258" s="55"/>
      <c r="B258" s="222" t="s">
        <v>217</v>
      </c>
      <c r="C258" s="16"/>
      <c r="D258" s="38"/>
      <c r="E258" s="56"/>
      <c r="F258" s="223"/>
      <c r="G258" s="223"/>
      <c r="H258" s="393"/>
    </row>
    <row r="259" spans="1:8">
      <c r="A259" s="55"/>
      <c r="B259" s="222">
        <v>0.1</v>
      </c>
      <c r="C259" s="16" t="s">
        <v>76</v>
      </c>
      <c r="D259" s="228" t="s">
        <v>413</v>
      </c>
      <c r="E259" s="56"/>
      <c r="F259" s="223"/>
      <c r="G259" s="56"/>
      <c r="H259" s="224"/>
    </row>
    <row r="260" spans="1:8">
      <c r="A260" s="55"/>
      <c r="B260" s="222">
        <v>0.1</v>
      </c>
      <c r="C260" s="16" t="s">
        <v>76</v>
      </c>
      <c r="D260" s="228" t="s">
        <v>710</v>
      </c>
      <c r="E260" s="56"/>
      <c r="F260" s="223"/>
      <c r="G260" s="56"/>
      <c r="H260" s="224"/>
    </row>
    <row r="261" spans="1:8">
      <c r="A261" s="55"/>
      <c r="B261" s="222">
        <v>0.26</v>
      </c>
      <c r="C261" s="16" t="s">
        <v>76</v>
      </c>
      <c r="D261" s="228" t="s">
        <v>617</v>
      </c>
      <c r="E261" s="56"/>
      <c r="F261" s="223"/>
      <c r="G261" s="56"/>
      <c r="H261" s="224"/>
    </row>
    <row r="262" spans="1:8">
      <c r="A262" s="55"/>
      <c r="B262" s="222" t="s">
        <v>222</v>
      </c>
      <c r="C262" s="16"/>
      <c r="D262" s="228"/>
      <c r="E262" s="56"/>
      <c r="F262" s="223"/>
      <c r="G262" s="223"/>
      <c r="H262" s="224"/>
    </row>
    <row r="263" spans="1:8">
      <c r="A263" s="55"/>
      <c r="B263" s="222">
        <v>2.5000000000000001E-3</v>
      </c>
      <c r="C263" s="16" t="s">
        <v>7</v>
      </c>
      <c r="D263" s="228" t="s">
        <v>93</v>
      </c>
      <c r="E263" s="56"/>
      <c r="F263" s="56"/>
      <c r="G263" s="223"/>
      <c r="H263" s="224"/>
    </row>
    <row r="264" spans="1:8">
      <c r="A264" s="55"/>
      <c r="B264" s="222">
        <v>6.3E-3</v>
      </c>
      <c r="C264" s="16" t="s">
        <v>7</v>
      </c>
      <c r="D264" s="228" t="s">
        <v>220</v>
      </c>
      <c r="E264" s="56"/>
      <c r="F264" s="56"/>
      <c r="G264" s="223"/>
      <c r="H264" s="224"/>
    </row>
    <row r="265" spans="1:8">
      <c r="A265" s="55"/>
      <c r="B265" s="222">
        <v>6.3E-2</v>
      </c>
      <c r="C265" s="16" t="s">
        <v>7</v>
      </c>
      <c r="D265" s="228" t="s">
        <v>221</v>
      </c>
      <c r="E265" s="56"/>
      <c r="F265" s="56"/>
      <c r="G265" s="223"/>
      <c r="H265" s="224"/>
    </row>
    <row r="266" spans="1:8">
      <c r="A266" s="268"/>
      <c r="B266" s="222">
        <v>0.02</v>
      </c>
      <c r="C266" s="16" t="s">
        <v>7</v>
      </c>
      <c r="D266" s="228" t="s">
        <v>94</v>
      </c>
      <c r="E266" s="56"/>
      <c r="F266" s="56"/>
      <c r="G266" s="223"/>
      <c r="H266" s="224"/>
    </row>
    <row r="267" spans="1:8">
      <c r="A267" s="57"/>
      <c r="B267" s="221"/>
      <c r="C267" s="58"/>
      <c r="D267" s="59" t="s">
        <v>95</v>
      </c>
      <c r="E267" s="65"/>
      <c r="F267" s="61"/>
      <c r="G267" s="61"/>
      <c r="H267" s="62"/>
    </row>
    <row r="269" spans="1:8">
      <c r="A269" s="158" t="s">
        <v>665</v>
      </c>
      <c r="B269" s="384" t="s">
        <v>1534</v>
      </c>
      <c r="C269" s="63"/>
      <c r="D269" s="63"/>
      <c r="E269" s="287"/>
      <c r="F269" s="232"/>
      <c r="G269" s="247"/>
      <c r="H269" s="247"/>
    </row>
    <row r="270" spans="1:8">
      <c r="A270" s="55"/>
      <c r="B270" s="227" t="s">
        <v>217</v>
      </c>
      <c r="C270" s="16"/>
      <c r="D270" s="16"/>
      <c r="E270" s="214"/>
      <c r="F270" s="214"/>
      <c r="G270" s="216"/>
      <c r="H270" s="216"/>
    </row>
    <row r="271" spans="1:8">
      <c r="A271" s="55"/>
      <c r="B271" s="222">
        <v>0.1</v>
      </c>
      <c r="C271" s="228" t="s">
        <v>76</v>
      </c>
      <c r="D271" s="228" t="s">
        <v>709</v>
      </c>
      <c r="E271" s="56"/>
      <c r="F271" s="56"/>
      <c r="G271" s="220"/>
      <c r="H271" s="220"/>
    </row>
    <row r="272" spans="1:8">
      <c r="A272" s="55"/>
      <c r="B272" s="222">
        <v>0.01</v>
      </c>
      <c r="C272" s="228" t="s">
        <v>75</v>
      </c>
      <c r="D272" s="228" t="s">
        <v>415</v>
      </c>
      <c r="E272" s="56"/>
      <c r="F272" s="56"/>
      <c r="G272" s="220"/>
      <c r="H272" s="220"/>
    </row>
    <row r="273" spans="1:8">
      <c r="A273" s="55"/>
      <c r="B273" s="227" t="s">
        <v>222</v>
      </c>
      <c r="C273" s="16"/>
      <c r="D273" s="16"/>
      <c r="E273" s="214"/>
      <c r="F273" s="214"/>
      <c r="G273" s="216"/>
      <c r="H273" s="216"/>
    </row>
    <row r="274" spans="1:8">
      <c r="A274" s="55"/>
      <c r="B274" s="222">
        <v>0.01</v>
      </c>
      <c r="C274" s="228" t="s">
        <v>7</v>
      </c>
      <c r="D274" s="228" t="s">
        <v>93</v>
      </c>
      <c r="E274" s="56"/>
      <c r="F274" s="56"/>
      <c r="G274" s="216"/>
      <c r="H274" s="216"/>
    </row>
    <row r="275" spans="1:8">
      <c r="A275" s="55"/>
      <c r="B275" s="222">
        <v>0.02</v>
      </c>
      <c r="C275" s="228" t="s">
        <v>7</v>
      </c>
      <c r="D275" s="228" t="s">
        <v>220</v>
      </c>
      <c r="E275" s="56"/>
      <c r="F275" s="56"/>
      <c r="G275" s="220"/>
      <c r="H275" s="220"/>
    </row>
    <row r="276" spans="1:8">
      <c r="A276" s="55"/>
      <c r="B276" s="222">
        <v>0.2</v>
      </c>
      <c r="C276" s="228" t="s">
        <v>7</v>
      </c>
      <c r="D276" s="228" t="s">
        <v>221</v>
      </c>
      <c r="E276" s="56"/>
      <c r="F276" s="56"/>
      <c r="G276" s="220"/>
      <c r="H276" s="220"/>
    </row>
    <row r="277" spans="1:8">
      <c r="A277" s="268"/>
      <c r="B277" s="222">
        <v>0.02</v>
      </c>
      <c r="C277" s="228" t="s">
        <v>7</v>
      </c>
      <c r="D277" s="228" t="s">
        <v>94</v>
      </c>
      <c r="E277" s="56"/>
      <c r="F277" s="56"/>
      <c r="G277" s="220"/>
      <c r="H277" s="215"/>
    </row>
    <row r="278" spans="1:8">
      <c r="A278" s="57"/>
      <c r="B278" s="221"/>
      <c r="C278" s="58"/>
      <c r="D278" s="59" t="s">
        <v>95</v>
      </c>
      <c r="E278" s="60"/>
      <c r="F278" s="61"/>
      <c r="G278" s="62"/>
      <c r="H278" s="62"/>
    </row>
    <row r="280" spans="1:8">
      <c r="A280" s="158" t="s">
        <v>497</v>
      </c>
      <c r="B280" s="384" t="s">
        <v>1535</v>
      </c>
      <c r="C280" s="245"/>
      <c r="D280" s="63"/>
      <c r="E280" s="232"/>
      <c r="F280" s="232"/>
      <c r="G280" s="233"/>
      <c r="H280" s="233"/>
    </row>
    <row r="281" spans="1:8">
      <c r="A281" s="55"/>
      <c r="B281" s="227" t="s">
        <v>217</v>
      </c>
      <c r="C281" s="16"/>
      <c r="D281" s="16"/>
      <c r="E281" s="214"/>
      <c r="F281" s="214"/>
      <c r="G281" s="216"/>
      <c r="H281" s="216"/>
    </row>
    <row r="282" spans="1:8">
      <c r="A282" s="55"/>
      <c r="B282" s="222">
        <v>1</v>
      </c>
      <c r="C282" s="228" t="s">
        <v>75</v>
      </c>
      <c r="D282" s="228" t="s">
        <v>1559</v>
      </c>
      <c r="E282" s="56"/>
      <c r="F282" s="56"/>
      <c r="G282" s="220"/>
      <c r="H282" s="220"/>
    </row>
    <row r="283" spans="1:8">
      <c r="A283" s="55"/>
      <c r="B283" s="222">
        <v>10</v>
      </c>
      <c r="C283" s="228" t="s">
        <v>77</v>
      </c>
      <c r="D283" s="228" t="s">
        <v>250</v>
      </c>
      <c r="E283" s="56"/>
      <c r="F283" s="56"/>
      <c r="G283" s="220"/>
      <c r="H283" s="216"/>
    </row>
    <row r="284" spans="1:8">
      <c r="A284" s="55"/>
      <c r="B284" s="222">
        <v>4</v>
      </c>
      <c r="C284" s="228" t="s">
        <v>77</v>
      </c>
      <c r="D284" s="228" t="s">
        <v>257</v>
      </c>
      <c r="E284" s="56"/>
      <c r="F284" s="56"/>
      <c r="G284" s="220"/>
      <c r="H284" s="220"/>
    </row>
    <row r="285" spans="1:8">
      <c r="A285" s="55"/>
      <c r="B285" s="222">
        <v>1</v>
      </c>
      <c r="C285" s="228" t="s">
        <v>75</v>
      </c>
      <c r="D285" s="228" t="s">
        <v>258</v>
      </c>
      <c r="E285" s="56"/>
      <c r="F285" s="56"/>
      <c r="G285" s="220"/>
      <c r="H285" s="220"/>
    </row>
    <row r="286" spans="1:8">
      <c r="A286" s="55"/>
      <c r="B286" s="222">
        <v>2</v>
      </c>
      <c r="C286" s="228" t="s">
        <v>75</v>
      </c>
      <c r="D286" s="228" t="s">
        <v>259</v>
      </c>
      <c r="E286" s="56"/>
      <c r="F286" s="56"/>
      <c r="G286" s="220"/>
      <c r="H286" s="220"/>
    </row>
    <row r="287" spans="1:8">
      <c r="A287" s="55"/>
      <c r="B287" s="227" t="s">
        <v>222</v>
      </c>
      <c r="C287" s="16"/>
      <c r="D287" s="16"/>
      <c r="E287" s="214"/>
      <c r="F287" s="214"/>
      <c r="G287" s="216"/>
      <c r="H287" s="216"/>
    </row>
    <row r="288" spans="1:8">
      <c r="A288" s="55"/>
      <c r="B288" s="222">
        <v>2.5000000000000001E-3</v>
      </c>
      <c r="C288" s="228" t="s">
        <v>7</v>
      </c>
      <c r="D288" s="228" t="s">
        <v>93</v>
      </c>
      <c r="E288" s="56"/>
      <c r="F288" s="56"/>
      <c r="G288" s="220"/>
      <c r="H288" s="220"/>
    </row>
    <row r="289" spans="1:8">
      <c r="A289" s="55"/>
      <c r="B289" s="222">
        <v>2.5000000000000001E-2</v>
      </c>
      <c r="C289" s="228" t="s">
        <v>7</v>
      </c>
      <c r="D289" s="228" t="s">
        <v>254</v>
      </c>
      <c r="E289" s="56"/>
      <c r="F289" s="56"/>
      <c r="G289" s="220"/>
      <c r="H289" s="220"/>
    </row>
    <row r="290" spans="1:8">
      <c r="A290" s="55"/>
      <c r="B290" s="222">
        <v>0.25</v>
      </c>
      <c r="C290" s="228" t="s">
        <v>7</v>
      </c>
      <c r="D290" s="228" t="s">
        <v>255</v>
      </c>
      <c r="E290" s="56"/>
      <c r="F290" s="56"/>
      <c r="G290" s="220"/>
      <c r="H290" s="220"/>
    </row>
    <row r="291" spans="1:8">
      <c r="A291" s="55"/>
      <c r="B291" s="222">
        <v>2.5000000000000001E-2</v>
      </c>
      <c r="C291" s="228" t="s">
        <v>7</v>
      </c>
      <c r="D291" s="228" t="s">
        <v>94</v>
      </c>
      <c r="E291" s="56"/>
      <c r="F291" s="56"/>
      <c r="G291" s="220"/>
      <c r="H291" s="220"/>
    </row>
    <row r="292" spans="1:8">
      <c r="A292" s="57"/>
      <c r="B292" s="221"/>
      <c r="C292" s="58"/>
      <c r="D292" s="59" t="s">
        <v>95</v>
      </c>
      <c r="E292" s="60"/>
      <c r="F292" s="61"/>
      <c r="G292" s="61"/>
      <c r="H292" s="62"/>
    </row>
    <row r="294" spans="1:8">
      <c r="A294" s="158" t="s">
        <v>502</v>
      </c>
      <c r="B294" s="384" t="s">
        <v>249</v>
      </c>
      <c r="C294" s="245"/>
      <c r="D294" s="63"/>
      <c r="E294" s="232"/>
      <c r="F294" s="232"/>
      <c r="G294" s="233"/>
      <c r="H294" s="233"/>
    </row>
    <row r="295" spans="1:8">
      <c r="A295" s="55"/>
      <c r="B295" s="227" t="s">
        <v>217</v>
      </c>
      <c r="C295" s="16"/>
      <c r="D295" s="16"/>
      <c r="E295" s="214"/>
      <c r="F295" s="214"/>
      <c r="G295" s="216"/>
      <c r="H295" s="216"/>
    </row>
    <row r="296" spans="1:8">
      <c r="A296" s="55"/>
      <c r="B296" s="222">
        <v>1</v>
      </c>
      <c r="C296" s="228" t="s">
        <v>75</v>
      </c>
      <c r="D296" s="228" t="s">
        <v>251</v>
      </c>
      <c r="E296" s="56"/>
      <c r="F296" s="56"/>
      <c r="G296" s="220"/>
      <c r="H296" s="220"/>
    </row>
    <row r="297" spans="1:8">
      <c r="A297" s="55"/>
      <c r="B297" s="222">
        <v>5</v>
      </c>
      <c r="C297" s="228" t="s">
        <v>77</v>
      </c>
      <c r="D297" s="228" t="s">
        <v>250</v>
      </c>
      <c r="E297" s="56"/>
      <c r="F297" s="56"/>
      <c r="G297" s="220"/>
      <c r="H297" s="220"/>
    </row>
    <row r="298" spans="1:8">
      <c r="A298" s="55"/>
      <c r="B298" s="222">
        <v>1</v>
      </c>
      <c r="C298" s="228" t="s">
        <v>75</v>
      </c>
      <c r="D298" s="228" t="s">
        <v>252</v>
      </c>
      <c r="E298" s="56"/>
      <c r="F298" s="56"/>
      <c r="G298" s="220"/>
      <c r="H298" s="220"/>
    </row>
    <row r="299" spans="1:8">
      <c r="A299" s="55"/>
      <c r="B299" s="222">
        <v>0.65</v>
      </c>
      <c r="C299" s="228" t="s">
        <v>346</v>
      </c>
      <c r="D299" s="228" t="s">
        <v>260</v>
      </c>
      <c r="E299" s="56"/>
      <c r="F299" s="56"/>
      <c r="G299" s="220"/>
      <c r="H299" s="220"/>
    </row>
    <row r="300" spans="1:8">
      <c r="A300" s="55"/>
      <c r="B300" s="222">
        <v>3</v>
      </c>
      <c r="C300" s="228" t="s">
        <v>75</v>
      </c>
      <c r="D300" s="228" t="s">
        <v>511</v>
      </c>
      <c r="E300" s="56"/>
      <c r="F300" s="56"/>
      <c r="G300" s="220"/>
      <c r="H300" s="220"/>
    </row>
    <row r="301" spans="1:8">
      <c r="A301" s="55"/>
      <c r="B301" s="227" t="s">
        <v>222</v>
      </c>
      <c r="C301" s="16"/>
      <c r="D301" s="16"/>
      <c r="E301" s="214"/>
      <c r="F301" s="214"/>
      <c r="G301" s="216"/>
      <c r="H301" s="216"/>
    </row>
    <row r="302" spans="1:8">
      <c r="A302" s="55"/>
      <c r="B302" s="222">
        <v>0.05</v>
      </c>
      <c r="C302" s="228" t="s">
        <v>7</v>
      </c>
      <c r="D302" s="228" t="s">
        <v>93</v>
      </c>
      <c r="E302" s="56"/>
      <c r="F302" s="56"/>
      <c r="G302" s="220"/>
      <c r="H302" s="220"/>
    </row>
    <row r="303" spans="1:8">
      <c r="A303" s="55"/>
      <c r="B303" s="222">
        <v>0.05</v>
      </c>
      <c r="C303" s="228" t="s">
        <v>7</v>
      </c>
      <c r="D303" s="228" t="s">
        <v>254</v>
      </c>
      <c r="E303" s="56"/>
      <c r="F303" s="56"/>
      <c r="G303" s="220"/>
      <c r="H303" s="220"/>
    </row>
    <row r="304" spans="1:8">
      <c r="A304" s="55"/>
      <c r="B304" s="222">
        <v>0.5</v>
      </c>
      <c r="C304" s="228" t="s">
        <v>7</v>
      </c>
      <c r="D304" s="228" t="s">
        <v>255</v>
      </c>
      <c r="E304" s="56"/>
      <c r="F304" s="56"/>
      <c r="G304" s="220"/>
      <c r="H304" s="220"/>
    </row>
    <row r="305" spans="1:8">
      <c r="A305" s="55"/>
      <c r="B305" s="222">
        <v>0.05</v>
      </c>
      <c r="C305" s="228" t="s">
        <v>7</v>
      </c>
      <c r="D305" s="228" t="s">
        <v>94</v>
      </c>
      <c r="E305" s="56"/>
      <c r="F305" s="56"/>
      <c r="G305" s="220"/>
      <c r="H305" s="220"/>
    </row>
    <row r="306" spans="1:8">
      <c r="A306" s="57"/>
      <c r="B306" s="221"/>
      <c r="C306" s="58"/>
      <c r="D306" s="59" t="s">
        <v>95</v>
      </c>
      <c r="E306" s="60"/>
      <c r="F306" s="61"/>
      <c r="G306" s="61"/>
      <c r="H306" s="62"/>
    </row>
    <row r="307" spans="1:8">
      <c r="A307" s="58"/>
      <c r="B307" s="226"/>
      <c r="C307" s="58"/>
      <c r="D307" s="59"/>
      <c r="E307" s="65"/>
      <c r="F307" s="43"/>
      <c r="G307" s="43"/>
      <c r="H307" s="66"/>
    </row>
    <row r="308" spans="1:8">
      <c r="A308" s="67" t="s">
        <v>503</v>
      </c>
      <c r="B308" s="443" t="s">
        <v>711</v>
      </c>
      <c r="C308" s="444"/>
      <c r="D308" s="444"/>
      <c r="E308" s="56"/>
      <c r="F308" s="223"/>
      <c r="G308" s="223"/>
      <c r="H308" s="224"/>
    </row>
    <row r="309" spans="1:8">
      <c r="A309" s="55"/>
      <c r="B309" s="222" t="s">
        <v>217</v>
      </c>
      <c r="C309" s="16"/>
      <c r="D309" s="38"/>
      <c r="E309" s="56"/>
      <c r="F309" s="223"/>
      <c r="G309" s="223"/>
      <c r="H309" s="224"/>
    </row>
    <row r="310" spans="1:8">
      <c r="A310" s="55"/>
      <c r="B310" s="222">
        <v>1</v>
      </c>
      <c r="C310" s="16" t="s">
        <v>75</v>
      </c>
      <c r="D310" s="288" t="s">
        <v>512</v>
      </c>
      <c r="E310" s="56"/>
      <c r="F310" s="56"/>
      <c r="G310" s="220"/>
      <c r="H310" s="220"/>
    </row>
    <row r="311" spans="1:8">
      <c r="A311" s="55"/>
      <c r="B311" s="222">
        <v>5</v>
      </c>
      <c r="C311" s="16" t="s">
        <v>77</v>
      </c>
      <c r="D311" s="228" t="s">
        <v>250</v>
      </c>
      <c r="E311" s="56"/>
      <c r="F311" s="56"/>
      <c r="G311" s="220"/>
      <c r="H311" s="220"/>
    </row>
    <row r="312" spans="1:8">
      <c r="A312" s="55"/>
      <c r="B312" s="222">
        <v>1</v>
      </c>
      <c r="C312" s="16" t="s">
        <v>75</v>
      </c>
      <c r="D312" s="228" t="s">
        <v>252</v>
      </c>
      <c r="E312" s="56"/>
      <c r="F312" s="56"/>
      <c r="G312" s="220"/>
      <c r="H312" s="220"/>
    </row>
    <row r="313" spans="1:8">
      <c r="A313" s="55"/>
      <c r="B313" s="222">
        <v>0.65</v>
      </c>
      <c r="C313" s="16" t="s">
        <v>346</v>
      </c>
      <c r="D313" s="228" t="s">
        <v>260</v>
      </c>
      <c r="E313" s="56"/>
      <c r="F313" s="56"/>
      <c r="G313" s="220"/>
      <c r="H313" s="220"/>
    </row>
    <row r="314" spans="1:8">
      <c r="A314" s="55"/>
      <c r="B314" s="222">
        <v>2</v>
      </c>
      <c r="C314" s="16" t="s">
        <v>75</v>
      </c>
      <c r="D314" s="228" t="s">
        <v>511</v>
      </c>
      <c r="E314" s="56"/>
      <c r="F314" s="56"/>
      <c r="G314" s="220"/>
      <c r="H314" s="220"/>
    </row>
    <row r="315" spans="1:8">
      <c r="A315" s="55"/>
      <c r="B315" s="222" t="s">
        <v>222</v>
      </c>
      <c r="C315" s="16"/>
      <c r="D315" s="228"/>
      <c r="E315" s="214"/>
      <c r="F315" s="214"/>
      <c r="G315" s="216"/>
      <c r="H315" s="216"/>
    </row>
    <row r="316" spans="1:8">
      <c r="A316" s="55"/>
      <c r="B316" s="222">
        <v>0.05</v>
      </c>
      <c r="C316" s="16" t="s">
        <v>7</v>
      </c>
      <c r="D316" s="228" t="s">
        <v>93</v>
      </c>
      <c r="E316" s="56"/>
      <c r="F316" s="56"/>
      <c r="G316" s="220"/>
      <c r="H316" s="220"/>
    </row>
    <row r="317" spans="1:8">
      <c r="A317" s="55"/>
      <c r="B317" s="222">
        <v>0.05</v>
      </c>
      <c r="C317" s="16" t="s">
        <v>7</v>
      </c>
      <c r="D317" s="228" t="s">
        <v>254</v>
      </c>
      <c r="E317" s="56"/>
      <c r="F317" s="56"/>
      <c r="G317" s="220"/>
      <c r="H317" s="220"/>
    </row>
    <row r="318" spans="1:8">
      <c r="A318" s="55"/>
      <c r="B318" s="222">
        <v>0.5</v>
      </c>
      <c r="C318" s="16" t="s">
        <v>7</v>
      </c>
      <c r="D318" s="228" t="s">
        <v>255</v>
      </c>
      <c r="E318" s="56"/>
      <c r="F318" s="56"/>
      <c r="G318" s="220"/>
      <c r="H318" s="220"/>
    </row>
    <row r="319" spans="1:8">
      <c r="A319" s="55"/>
      <c r="B319" s="222">
        <v>0.05</v>
      </c>
      <c r="C319" s="16" t="s">
        <v>7</v>
      </c>
      <c r="D319" s="228" t="s">
        <v>94</v>
      </c>
      <c r="E319" s="56"/>
      <c r="F319" s="56"/>
      <c r="G319" s="220"/>
      <c r="H319" s="220"/>
    </row>
    <row r="320" spans="1:8">
      <c r="A320" s="57"/>
      <c r="B320" s="221"/>
      <c r="C320" s="58"/>
      <c r="D320" s="59" t="s">
        <v>95</v>
      </c>
      <c r="E320" s="60"/>
      <c r="F320" s="61"/>
      <c r="G320" s="61"/>
      <c r="H320" s="62"/>
    </row>
    <row r="321" spans="1:8">
      <c r="A321" s="63"/>
      <c r="B321" s="81"/>
      <c r="C321" s="63"/>
      <c r="D321" s="82"/>
      <c r="E321" s="83"/>
      <c r="F321" s="84"/>
      <c r="G321" s="84"/>
      <c r="H321" s="85"/>
    </row>
  </sheetData>
  <mergeCells count="8">
    <mergeCell ref="A1:H1"/>
    <mergeCell ref="B172:E172"/>
    <mergeCell ref="B308:D308"/>
    <mergeCell ref="B183:D183"/>
    <mergeCell ref="B222:D222"/>
    <mergeCell ref="B196:D196"/>
    <mergeCell ref="B209:D209"/>
    <mergeCell ref="B159:D159"/>
  </mergeCells>
  <printOptions horizontalCentered="1"/>
  <pageMargins left="0.55118110236220497" right="0.55118110236220497" top="0.43307086614173201" bottom="0.47244094488188998" header="0.511811023622047" footer="0.35433070866141703"/>
  <pageSetup paperSize="9" scale="76" orientation="portrait" horizontalDpi="4294967293" r:id="rId1"/>
  <headerFooter alignWithMargins="0">
    <oddFooter>&amp;LANALISA HARGA SATUAN_UIN MALIKI_MALANG&amp;RPage &amp;P of &amp;N</oddFooter>
  </headerFooter>
  <rowBreaks count="4" manualBreakCount="4">
    <brk id="56" max="7" man="1"/>
    <brk id="126" max="7" man="1"/>
    <brk id="195" max="7" man="1"/>
    <brk id="268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L764"/>
  <sheetViews>
    <sheetView view="pageBreakPreview" topLeftCell="G207" zoomScaleSheetLayoutView="100" workbookViewId="0">
      <selection activeCell="H526" sqref="H526"/>
    </sheetView>
  </sheetViews>
  <sheetFormatPr defaultRowHeight="12.75"/>
  <cols>
    <col min="1" max="1" width="7.42578125" style="37" customWidth="1"/>
    <col min="2" max="2" width="9" style="37" customWidth="1"/>
    <col min="3" max="5" width="9.140625" style="1"/>
    <col min="6" max="6" width="20.28515625" style="1" customWidth="1"/>
    <col min="7" max="7" width="8.28515625" style="1" customWidth="1"/>
    <col min="8" max="8" width="18.42578125" style="1" customWidth="1"/>
    <col min="9" max="9" width="13.28515625" style="1" customWidth="1"/>
    <col min="10" max="10" width="5.42578125" style="32" customWidth="1"/>
    <col min="11" max="11" width="13.140625" style="1" customWidth="1"/>
    <col min="12" max="16384" width="9.140625" style="1"/>
  </cols>
  <sheetData>
    <row r="1" spans="1:10" ht="18">
      <c r="A1" s="453" t="s">
        <v>1482</v>
      </c>
      <c r="B1" s="453"/>
      <c r="C1" s="453"/>
      <c r="D1" s="453"/>
      <c r="E1" s="453"/>
      <c r="F1" s="453"/>
      <c r="G1" s="453"/>
      <c r="H1" s="453"/>
      <c r="I1" s="453"/>
      <c r="J1" s="314"/>
    </row>
    <row r="2" spans="1:10" ht="18">
      <c r="A2" s="454" t="s">
        <v>1512</v>
      </c>
      <c r="B2" s="454"/>
      <c r="C2" s="454"/>
      <c r="D2" s="454"/>
      <c r="E2" s="454"/>
      <c r="F2" s="454"/>
      <c r="G2" s="454"/>
      <c r="H2" s="454"/>
      <c r="I2" s="454"/>
      <c r="J2" s="314"/>
    </row>
    <row r="3" spans="1:10">
      <c r="A3" s="34"/>
      <c r="B3" s="34"/>
      <c r="C3" s="2"/>
      <c r="D3" s="2"/>
      <c r="E3" s="2"/>
      <c r="F3" s="2"/>
      <c r="G3" s="2"/>
      <c r="H3" s="2"/>
      <c r="I3" s="2"/>
      <c r="J3" s="315"/>
    </row>
    <row r="4" spans="1:10" ht="14.25">
      <c r="A4" s="107" t="s">
        <v>61</v>
      </c>
      <c r="B4" s="107"/>
      <c r="C4" s="3" t="s">
        <v>62</v>
      </c>
      <c r="D4" s="4"/>
      <c r="E4" s="4"/>
      <c r="F4" s="4"/>
      <c r="G4" s="5" t="s">
        <v>63</v>
      </c>
      <c r="H4" s="383" t="s">
        <v>1480</v>
      </c>
      <c r="I4" s="449" t="s">
        <v>328</v>
      </c>
      <c r="J4" s="316"/>
    </row>
    <row r="5" spans="1:10" ht="14.25">
      <c r="A5" s="108"/>
      <c r="B5" s="108"/>
      <c r="C5" s="6"/>
      <c r="D5" s="7"/>
      <c r="E5" s="7"/>
      <c r="F5" s="7"/>
      <c r="G5" s="6"/>
      <c r="H5" s="8"/>
      <c r="I5" s="450"/>
      <c r="J5" s="316"/>
    </row>
    <row r="6" spans="1:10" ht="15" thickBot="1">
      <c r="A6" s="35" t="s">
        <v>65</v>
      </c>
      <c r="B6" s="35" t="s">
        <v>66</v>
      </c>
      <c r="C6" s="9"/>
      <c r="D6" s="10"/>
      <c r="E6" s="121" t="s">
        <v>67</v>
      </c>
      <c r="F6" s="10"/>
      <c r="G6" s="11" t="s">
        <v>68</v>
      </c>
      <c r="H6" s="11" t="s">
        <v>69</v>
      </c>
      <c r="I6" s="122" t="s">
        <v>92</v>
      </c>
      <c r="J6" s="312"/>
    </row>
    <row r="7" spans="1:10" ht="15" thickTop="1">
      <c r="A7" s="36" t="s">
        <v>121</v>
      </c>
      <c r="B7" s="36"/>
      <c r="C7" s="33" t="s">
        <v>278</v>
      </c>
      <c r="D7" s="12"/>
      <c r="E7" s="12"/>
      <c r="F7" s="12"/>
      <c r="G7" s="13"/>
      <c r="H7" s="14"/>
      <c r="I7" s="15"/>
      <c r="J7" s="42"/>
    </row>
    <row r="8" spans="1:10" s="24" customFormat="1">
      <c r="A8" s="50">
        <v>1</v>
      </c>
      <c r="B8" s="50" t="s">
        <v>732</v>
      </c>
      <c r="C8" s="51" t="s">
        <v>72</v>
      </c>
      <c r="D8" s="52"/>
      <c r="E8" s="52"/>
      <c r="F8" s="52"/>
      <c r="G8" s="53" t="s">
        <v>235</v>
      </c>
      <c r="H8" s="54"/>
      <c r="I8" s="71"/>
      <c r="J8" s="94"/>
    </row>
    <row r="9" spans="1:10" s="24" customFormat="1">
      <c r="A9" s="50">
        <f t="shared" ref="A9:A16" si="0">1+A8</f>
        <v>2</v>
      </c>
      <c r="B9" s="50" t="s">
        <v>733</v>
      </c>
      <c r="C9" s="51" t="s">
        <v>73</v>
      </c>
      <c r="D9" s="52"/>
      <c r="E9" s="52"/>
      <c r="F9" s="52"/>
      <c r="G9" s="53" t="s">
        <v>235</v>
      </c>
      <c r="H9" s="54"/>
      <c r="I9" s="71"/>
      <c r="J9" s="94"/>
    </row>
    <row r="10" spans="1:10" s="24" customFormat="1" hidden="1">
      <c r="A10" s="50">
        <f t="shared" si="0"/>
        <v>3</v>
      </c>
      <c r="B10" s="50" t="s">
        <v>734</v>
      </c>
      <c r="C10" s="51" t="s">
        <v>149</v>
      </c>
      <c r="D10" s="52"/>
      <c r="E10" s="52"/>
      <c r="F10" s="52"/>
      <c r="G10" s="53" t="s">
        <v>235</v>
      </c>
      <c r="H10" s="54"/>
      <c r="I10" s="71"/>
      <c r="J10" s="94"/>
    </row>
    <row r="11" spans="1:10" s="24" customFormat="1">
      <c r="A11" s="50">
        <f t="shared" si="0"/>
        <v>4</v>
      </c>
      <c r="B11" s="50" t="s">
        <v>735</v>
      </c>
      <c r="C11" s="51" t="s">
        <v>74</v>
      </c>
      <c r="D11" s="52"/>
      <c r="E11" s="52"/>
      <c r="F11" s="52"/>
      <c r="G11" s="53" t="s">
        <v>235</v>
      </c>
      <c r="H11" s="54"/>
      <c r="I11" s="71"/>
      <c r="J11" s="94"/>
    </row>
    <row r="12" spans="1:10" s="24" customFormat="1" hidden="1">
      <c r="A12" s="50">
        <f t="shared" si="0"/>
        <v>5</v>
      </c>
      <c r="B12" s="50" t="s">
        <v>736</v>
      </c>
      <c r="C12" s="51" t="s">
        <v>151</v>
      </c>
      <c r="D12" s="52"/>
      <c r="E12" s="52"/>
      <c r="F12" s="52"/>
      <c r="G12" s="53" t="s">
        <v>403</v>
      </c>
      <c r="H12" s="54"/>
      <c r="I12" s="71"/>
      <c r="J12" s="94"/>
    </row>
    <row r="13" spans="1:10" s="24" customFormat="1" hidden="1">
      <c r="A13" s="50">
        <f t="shared" si="0"/>
        <v>6</v>
      </c>
      <c r="B13" s="50" t="s">
        <v>737</v>
      </c>
      <c r="C13" s="51" t="s">
        <v>70</v>
      </c>
      <c r="D13" s="52"/>
      <c r="E13" s="52"/>
      <c r="F13" s="52"/>
      <c r="G13" s="53" t="s">
        <v>235</v>
      </c>
      <c r="H13" s="54"/>
      <c r="I13" s="71"/>
      <c r="J13" s="94"/>
    </row>
    <row r="14" spans="1:10" s="24" customFormat="1" hidden="1">
      <c r="A14" s="50">
        <f t="shared" si="0"/>
        <v>7</v>
      </c>
      <c r="B14" s="50" t="s">
        <v>738</v>
      </c>
      <c r="C14" s="51" t="s">
        <v>292</v>
      </c>
      <c r="D14" s="52"/>
      <c r="E14" s="52"/>
      <c r="F14" s="52"/>
      <c r="G14" s="53" t="s">
        <v>235</v>
      </c>
      <c r="H14" s="54"/>
      <c r="I14" s="71"/>
      <c r="J14" s="94"/>
    </row>
    <row r="15" spans="1:10" s="24" customFormat="1">
      <c r="A15" s="50">
        <f t="shared" si="0"/>
        <v>8</v>
      </c>
      <c r="B15" s="50" t="s">
        <v>739</v>
      </c>
      <c r="C15" s="51" t="s">
        <v>1483</v>
      </c>
      <c r="D15" s="52"/>
      <c r="E15" s="52"/>
      <c r="F15" s="52"/>
      <c r="G15" s="53" t="s">
        <v>235</v>
      </c>
      <c r="H15" s="54"/>
      <c r="I15" s="71"/>
      <c r="J15" s="94"/>
    </row>
    <row r="16" spans="1:10" s="24" customFormat="1" hidden="1">
      <c r="A16" s="50">
        <f t="shared" si="0"/>
        <v>9</v>
      </c>
      <c r="B16" s="50" t="s">
        <v>740</v>
      </c>
      <c r="C16" s="51" t="s">
        <v>150</v>
      </c>
      <c r="D16" s="52"/>
      <c r="E16" s="52"/>
      <c r="F16" s="52"/>
      <c r="G16" s="53" t="s">
        <v>235</v>
      </c>
      <c r="H16" s="54"/>
      <c r="I16" s="71"/>
      <c r="J16" s="94"/>
    </row>
    <row r="17" spans="1:10" s="24" customFormat="1">
      <c r="A17" s="50"/>
      <c r="B17" s="50"/>
      <c r="C17" s="51"/>
      <c r="D17" s="52"/>
      <c r="E17" s="52"/>
      <c r="F17" s="52"/>
      <c r="G17" s="53"/>
      <c r="H17" s="54"/>
      <c r="I17" s="71"/>
      <c r="J17" s="94"/>
    </row>
    <row r="18" spans="1:10" s="24" customFormat="1" ht="14.25">
      <c r="A18" s="109" t="s">
        <v>122</v>
      </c>
      <c r="B18" s="110"/>
      <c r="C18" s="72" t="s">
        <v>293</v>
      </c>
      <c r="D18" s="52"/>
      <c r="E18" s="52"/>
      <c r="F18" s="52"/>
      <c r="G18" s="53"/>
      <c r="H18" s="54"/>
      <c r="I18" s="71"/>
      <c r="J18" s="94"/>
    </row>
    <row r="19" spans="1:10" s="24" customFormat="1" hidden="1">
      <c r="A19" s="50">
        <v>1</v>
      </c>
      <c r="B19" s="50" t="s">
        <v>741</v>
      </c>
      <c r="C19" s="51" t="s">
        <v>448</v>
      </c>
      <c r="D19" s="52"/>
      <c r="E19" s="52"/>
      <c r="F19" s="52"/>
      <c r="G19" s="53" t="s">
        <v>235</v>
      </c>
      <c r="H19" s="54"/>
      <c r="I19" s="71"/>
      <c r="J19" s="94"/>
    </row>
    <row r="20" spans="1:10" s="24" customFormat="1">
      <c r="A20" s="50">
        <f t="shared" ref="A20:A50" si="1">1+A19</f>
        <v>2</v>
      </c>
      <c r="B20" s="50" t="s">
        <v>742</v>
      </c>
      <c r="C20" s="51" t="s">
        <v>449</v>
      </c>
      <c r="D20" s="52"/>
      <c r="E20" s="52"/>
      <c r="F20" s="52"/>
      <c r="G20" s="53" t="s">
        <v>235</v>
      </c>
      <c r="H20" s="54"/>
      <c r="I20" s="71"/>
      <c r="J20" s="94"/>
    </row>
    <row r="21" spans="1:10" s="24" customFormat="1">
      <c r="A21" s="50">
        <f t="shared" si="1"/>
        <v>3</v>
      </c>
      <c r="B21" s="50" t="s">
        <v>743</v>
      </c>
      <c r="C21" s="51" t="s">
        <v>450</v>
      </c>
      <c r="D21" s="52"/>
      <c r="E21" s="52"/>
      <c r="F21" s="52"/>
      <c r="G21" s="53" t="s">
        <v>235</v>
      </c>
      <c r="H21" s="54"/>
      <c r="I21" s="71"/>
      <c r="J21" s="94"/>
    </row>
    <row r="22" spans="1:10" s="24" customFormat="1" hidden="1">
      <c r="A22" s="50">
        <f t="shared" si="1"/>
        <v>4</v>
      </c>
      <c r="B22" s="50" t="s">
        <v>744</v>
      </c>
      <c r="C22" s="51" t="s">
        <v>152</v>
      </c>
      <c r="D22" s="52"/>
      <c r="E22" s="52"/>
      <c r="F22" s="52"/>
      <c r="G22" s="53" t="s">
        <v>235</v>
      </c>
      <c r="H22" s="54"/>
      <c r="I22" s="71"/>
      <c r="J22" s="94"/>
    </row>
    <row r="23" spans="1:10" s="24" customFormat="1" hidden="1">
      <c r="A23" s="50">
        <f t="shared" si="1"/>
        <v>5</v>
      </c>
      <c r="B23" s="50" t="s">
        <v>745</v>
      </c>
      <c r="C23" s="51" t="s">
        <v>153</v>
      </c>
      <c r="D23" s="52"/>
      <c r="E23" s="52"/>
      <c r="F23" s="52"/>
      <c r="G23" s="53" t="s">
        <v>235</v>
      </c>
      <c r="H23" s="54"/>
      <c r="I23" s="71"/>
      <c r="J23" s="94"/>
    </row>
    <row r="24" spans="1:10" s="24" customFormat="1" hidden="1">
      <c r="A24" s="50">
        <f t="shared" si="1"/>
        <v>6</v>
      </c>
      <c r="B24" s="50" t="s">
        <v>746</v>
      </c>
      <c r="C24" s="51" t="s">
        <v>154</v>
      </c>
      <c r="D24" s="52"/>
      <c r="E24" s="52"/>
      <c r="F24" s="52"/>
      <c r="G24" s="53" t="s">
        <v>235</v>
      </c>
      <c r="H24" s="54"/>
      <c r="I24" s="71"/>
      <c r="J24" s="94"/>
    </row>
    <row r="25" spans="1:10" s="24" customFormat="1" hidden="1">
      <c r="A25" s="50">
        <f t="shared" si="1"/>
        <v>7</v>
      </c>
      <c r="B25" s="50" t="s">
        <v>747</v>
      </c>
      <c r="C25" s="51" t="s">
        <v>155</v>
      </c>
      <c r="D25" s="52"/>
      <c r="E25" s="52"/>
      <c r="F25" s="52"/>
      <c r="G25" s="53" t="s">
        <v>235</v>
      </c>
      <c r="H25" s="54"/>
      <c r="I25" s="71"/>
      <c r="J25" s="94"/>
    </row>
    <row r="26" spans="1:10" s="24" customFormat="1">
      <c r="A26" s="50">
        <f t="shared" si="1"/>
        <v>8</v>
      </c>
      <c r="B26" s="50" t="s">
        <v>748</v>
      </c>
      <c r="C26" s="51" t="s">
        <v>165</v>
      </c>
      <c r="D26" s="52"/>
      <c r="E26" s="52"/>
      <c r="F26" s="52"/>
      <c r="G26" s="53" t="s">
        <v>235</v>
      </c>
      <c r="H26" s="54"/>
      <c r="I26" s="71"/>
      <c r="J26" s="94"/>
    </row>
    <row r="27" spans="1:10" s="24" customFormat="1">
      <c r="A27" s="50">
        <f t="shared" si="1"/>
        <v>9</v>
      </c>
      <c r="B27" s="50" t="s">
        <v>749</v>
      </c>
      <c r="C27" s="51" t="s">
        <v>166</v>
      </c>
      <c r="D27" s="52"/>
      <c r="E27" s="52"/>
      <c r="F27" s="52"/>
      <c r="G27" s="53" t="s">
        <v>235</v>
      </c>
      <c r="H27" s="54"/>
      <c r="I27" s="71"/>
      <c r="J27" s="94"/>
    </row>
    <row r="28" spans="1:10" s="24" customFormat="1">
      <c r="A28" s="50">
        <f>1+A27</f>
        <v>10</v>
      </c>
      <c r="B28" s="50" t="s">
        <v>750</v>
      </c>
      <c r="C28" s="51" t="s">
        <v>167</v>
      </c>
      <c r="D28" s="52"/>
      <c r="E28" s="52"/>
      <c r="F28" s="52"/>
      <c r="G28" s="53" t="s">
        <v>235</v>
      </c>
      <c r="H28" s="54"/>
      <c r="I28" s="71"/>
      <c r="J28" s="94"/>
    </row>
    <row r="29" spans="1:10" s="24" customFormat="1" hidden="1">
      <c r="A29" s="50">
        <f t="shared" si="1"/>
        <v>11</v>
      </c>
      <c r="B29" s="50" t="s">
        <v>751</v>
      </c>
      <c r="C29" s="51" t="s">
        <v>168</v>
      </c>
      <c r="D29" s="52"/>
      <c r="E29" s="52"/>
      <c r="F29" s="52"/>
      <c r="G29" s="53" t="s">
        <v>235</v>
      </c>
      <c r="H29" s="54"/>
      <c r="I29" s="71"/>
      <c r="J29" s="94"/>
    </row>
    <row r="30" spans="1:10" s="24" customFormat="1" hidden="1">
      <c r="A30" s="50">
        <f t="shared" si="1"/>
        <v>12</v>
      </c>
      <c r="B30" s="50" t="s">
        <v>752</v>
      </c>
      <c r="C30" s="51" t="s">
        <v>169</v>
      </c>
      <c r="D30" s="52"/>
      <c r="E30" s="52"/>
      <c r="F30" s="52"/>
      <c r="G30" s="53" t="s">
        <v>235</v>
      </c>
      <c r="H30" s="54"/>
      <c r="I30" s="71"/>
      <c r="J30" s="94"/>
    </row>
    <row r="31" spans="1:10" s="24" customFormat="1">
      <c r="A31" s="50">
        <f t="shared" si="1"/>
        <v>13</v>
      </c>
      <c r="B31" s="50" t="s">
        <v>753</v>
      </c>
      <c r="C31" s="51" t="s">
        <v>228</v>
      </c>
      <c r="D31" s="52"/>
      <c r="E31" s="52"/>
      <c r="F31" s="52"/>
      <c r="G31" s="53" t="s">
        <v>402</v>
      </c>
      <c r="H31" s="54"/>
      <c r="I31" s="71"/>
      <c r="J31" s="94"/>
    </row>
    <row r="32" spans="1:10" s="24" customFormat="1" hidden="1">
      <c r="A32" s="50">
        <f t="shared" si="1"/>
        <v>14</v>
      </c>
      <c r="B32" s="50" t="s">
        <v>754</v>
      </c>
      <c r="C32" s="51" t="s">
        <v>714</v>
      </c>
      <c r="D32" s="52"/>
      <c r="E32" s="52"/>
      <c r="F32" s="52"/>
      <c r="G32" s="53" t="s">
        <v>402</v>
      </c>
      <c r="H32" s="54"/>
      <c r="I32" s="71"/>
      <c r="J32" s="94"/>
    </row>
    <row r="33" spans="1:10" s="24" customFormat="1" hidden="1">
      <c r="A33" s="50">
        <f t="shared" si="1"/>
        <v>15</v>
      </c>
      <c r="B33" s="50" t="s">
        <v>755</v>
      </c>
      <c r="C33" s="51" t="s">
        <v>156</v>
      </c>
      <c r="D33" s="52"/>
      <c r="E33" s="52"/>
      <c r="F33" s="52"/>
      <c r="G33" s="53" t="s">
        <v>402</v>
      </c>
      <c r="H33" s="54"/>
      <c r="I33" s="71"/>
      <c r="J33" s="94"/>
    </row>
    <row r="34" spans="1:10" s="24" customFormat="1" hidden="1">
      <c r="A34" s="50">
        <f t="shared" si="1"/>
        <v>16</v>
      </c>
      <c r="B34" s="50" t="s">
        <v>756</v>
      </c>
      <c r="C34" s="51" t="s">
        <v>452</v>
      </c>
      <c r="D34" s="52"/>
      <c r="E34" s="52"/>
      <c r="F34" s="52"/>
      <c r="G34" s="53" t="s">
        <v>402</v>
      </c>
      <c r="H34" s="54"/>
      <c r="I34" s="71"/>
      <c r="J34" s="94"/>
    </row>
    <row r="35" spans="1:10" s="24" customFormat="1" hidden="1">
      <c r="A35" s="50">
        <f t="shared" si="1"/>
        <v>17</v>
      </c>
      <c r="B35" s="50" t="s">
        <v>757</v>
      </c>
      <c r="C35" s="51" t="s">
        <v>294</v>
      </c>
      <c r="D35" s="52"/>
      <c r="E35" s="52"/>
      <c r="F35" s="52"/>
      <c r="G35" s="53" t="s">
        <v>402</v>
      </c>
      <c r="H35" s="54"/>
      <c r="I35" s="71"/>
      <c r="J35" s="94"/>
    </row>
    <row r="36" spans="1:10" s="24" customFormat="1" hidden="1">
      <c r="A36" s="50">
        <f t="shared" si="1"/>
        <v>18</v>
      </c>
      <c r="B36" s="50" t="s">
        <v>758</v>
      </c>
      <c r="C36" s="51" t="s">
        <v>157</v>
      </c>
      <c r="D36" s="52"/>
      <c r="E36" s="52"/>
      <c r="F36" s="52"/>
      <c r="G36" s="53" t="s">
        <v>403</v>
      </c>
      <c r="H36" s="54"/>
      <c r="I36" s="71"/>
      <c r="J36" s="94"/>
    </row>
    <row r="37" spans="1:10" s="24" customFormat="1" hidden="1">
      <c r="A37" s="50">
        <f t="shared" si="1"/>
        <v>19</v>
      </c>
      <c r="B37" s="50" t="s">
        <v>759</v>
      </c>
      <c r="C37" s="51" t="s">
        <v>158</v>
      </c>
      <c r="D37" s="52"/>
      <c r="E37" s="52"/>
      <c r="F37" s="52"/>
      <c r="G37" s="53" t="s">
        <v>403</v>
      </c>
      <c r="H37" s="54"/>
      <c r="I37" s="71"/>
      <c r="J37" s="94"/>
    </row>
    <row r="38" spans="1:10" s="24" customFormat="1" hidden="1">
      <c r="A38" s="50">
        <f t="shared" si="1"/>
        <v>20</v>
      </c>
      <c r="B38" s="50" t="s">
        <v>760</v>
      </c>
      <c r="C38" s="51" t="s">
        <v>159</v>
      </c>
      <c r="D38" s="52"/>
      <c r="E38" s="52"/>
      <c r="F38" s="52"/>
      <c r="G38" s="53" t="s">
        <v>401</v>
      </c>
      <c r="H38" s="54"/>
      <c r="I38" s="71"/>
      <c r="J38" s="94"/>
    </row>
    <row r="39" spans="1:10" s="24" customFormat="1" hidden="1">
      <c r="A39" s="50">
        <f t="shared" si="1"/>
        <v>21</v>
      </c>
      <c r="B39" s="50" t="s">
        <v>761</v>
      </c>
      <c r="C39" s="51" t="s">
        <v>1486</v>
      </c>
      <c r="D39" s="52"/>
      <c r="E39" s="52"/>
      <c r="F39" s="52"/>
      <c r="G39" s="53" t="s">
        <v>401</v>
      </c>
      <c r="H39" s="54"/>
      <c r="I39" s="71"/>
      <c r="J39" s="94"/>
    </row>
    <row r="40" spans="1:10" s="24" customFormat="1" hidden="1">
      <c r="A40" s="50">
        <f t="shared" si="1"/>
        <v>22</v>
      </c>
      <c r="B40" s="50" t="s">
        <v>762</v>
      </c>
      <c r="C40" s="51" t="s">
        <v>160</v>
      </c>
      <c r="D40" s="52"/>
      <c r="E40" s="52"/>
      <c r="F40" s="52"/>
      <c r="G40" s="53" t="s">
        <v>402</v>
      </c>
      <c r="H40" s="54"/>
      <c r="I40" s="71"/>
      <c r="J40" s="94"/>
    </row>
    <row r="41" spans="1:10" s="24" customFormat="1" hidden="1">
      <c r="A41" s="50">
        <f t="shared" si="1"/>
        <v>23</v>
      </c>
      <c r="B41" s="50" t="s">
        <v>763</v>
      </c>
      <c r="C41" s="51" t="s">
        <v>161</v>
      </c>
      <c r="D41" s="52"/>
      <c r="E41" s="52"/>
      <c r="F41" s="52"/>
      <c r="G41" s="53" t="s">
        <v>402</v>
      </c>
      <c r="H41" s="54"/>
      <c r="I41" s="71"/>
      <c r="J41" s="94"/>
    </row>
    <row r="42" spans="1:10" s="24" customFormat="1" hidden="1">
      <c r="A42" s="50">
        <f t="shared" si="1"/>
        <v>24</v>
      </c>
      <c r="B42" s="50" t="s">
        <v>764</v>
      </c>
      <c r="C42" s="51" t="s">
        <v>162</v>
      </c>
      <c r="D42" s="52"/>
      <c r="E42" s="52"/>
      <c r="F42" s="52"/>
      <c r="G42" s="53" t="s">
        <v>402</v>
      </c>
      <c r="H42" s="54"/>
      <c r="I42" s="71"/>
      <c r="J42" s="94"/>
    </row>
    <row r="43" spans="1:10" s="24" customFormat="1" hidden="1">
      <c r="A43" s="50">
        <f t="shared" si="1"/>
        <v>25</v>
      </c>
      <c r="B43" s="50" t="s">
        <v>765</v>
      </c>
      <c r="C43" s="51" t="s">
        <v>518</v>
      </c>
      <c r="D43" s="52"/>
      <c r="E43" s="52"/>
      <c r="F43" s="52"/>
      <c r="G43" s="53" t="s">
        <v>402</v>
      </c>
      <c r="H43" s="54"/>
      <c r="I43" s="71" t="s">
        <v>523</v>
      </c>
      <c r="J43" s="94"/>
    </row>
    <row r="44" spans="1:10" s="24" customFormat="1">
      <c r="A44" s="50">
        <f t="shared" si="1"/>
        <v>26</v>
      </c>
      <c r="B44" s="50" t="s">
        <v>766</v>
      </c>
      <c r="C44" s="51" t="s">
        <v>1538</v>
      </c>
      <c r="D44" s="52"/>
      <c r="E44" s="52"/>
      <c r="F44" s="52"/>
      <c r="G44" s="53" t="s">
        <v>1432</v>
      </c>
      <c r="H44" s="54"/>
      <c r="I44" s="71"/>
      <c r="J44" s="94"/>
    </row>
    <row r="45" spans="1:10" s="24" customFormat="1" hidden="1">
      <c r="A45" s="50">
        <f t="shared" si="1"/>
        <v>27</v>
      </c>
      <c r="B45" s="50" t="s">
        <v>772</v>
      </c>
      <c r="C45" s="51" t="s">
        <v>774</v>
      </c>
      <c r="D45" s="52"/>
      <c r="E45" s="52"/>
      <c r="F45" s="52"/>
      <c r="G45" s="53"/>
      <c r="H45" s="54"/>
      <c r="I45" s="71"/>
      <c r="J45" s="94"/>
    </row>
    <row r="46" spans="1:10" s="24" customFormat="1" hidden="1">
      <c r="A46" s="50">
        <f t="shared" si="1"/>
        <v>28</v>
      </c>
      <c r="B46" s="50" t="s">
        <v>767</v>
      </c>
      <c r="C46" s="51" t="s">
        <v>519</v>
      </c>
      <c r="D46" s="52"/>
      <c r="E46" s="52"/>
      <c r="F46" s="52"/>
      <c r="G46" s="53" t="s">
        <v>402</v>
      </c>
      <c r="H46" s="54"/>
      <c r="I46" s="71" t="s">
        <v>524</v>
      </c>
      <c r="J46" s="94"/>
    </row>
    <row r="47" spans="1:10" s="24" customFormat="1" hidden="1">
      <c r="A47" s="50">
        <f t="shared" si="1"/>
        <v>29</v>
      </c>
      <c r="B47" s="50" t="s">
        <v>768</v>
      </c>
      <c r="C47" s="51" t="s">
        <v>520</v>
      </c>
      <c r="D47" s="52"/>
      <c r="E47" s="52"/>
      <c r="F47" s="52"/>
      <c r="G47" s="53" t="s">
        <v>402</v>
      </c>
      <c r="H47" s="54"/>
      <c r="I47" s="71" t="s">
        <v>524</v>
      </c>
      <c r="J47" s="94"/>
    </row>
    <row r="48" spans="1:10" s="24" customFormat="1" hidden="1">
      <c r="A48" s="50">
        <f t="shared" si="1"/>
        <v>30</v>
      </c>
      <c r="B48" s="50" t="s">
        <v>769</v>
      </c>
      <c r="C48" s="51" t="s">
        <v>521</v>
      </c>
      <c r="D48" s="52"/>
      <c r="E48" s="52"/>
      <c r="F48" s="52"/>
      <c r="G48" s="53" t="s">
        <v>402</v>
      </c>
      <c r="H48" s="54"/>
      <c r="I48" s="71" t="s">
        <v>525</v>
      </c>
      <c r="J48" s="94"/>
    </row>
    <row r="49" spans="1:11" s="24" customFormat="1" hidden="1">
      <c r="A49" s="50">
        <f t="shared" si="1"/>
        <v>31</v>
      </c>
      <c r="B49" s="50" t="s">
        <v>770</v>
      </c>
      <c r="C49" s="51" t="s">
        <v>522</v>
      </c>
      <c r="D49" s="52"/>
      <c r="E49" s="52"/>
      <c r="F49" s="52"/>
      <c r="G49" s="53" t="s">
        <v>402</v>
      </c>
      <c r="H49" s="54"/>
      <c r="I49" s="71" t="s">
        <v>525</v>
      </c>
      <c r="J49" s="94"/>
    </row>
    <row r="50" spans="1:11" s="24" customFormat="1" hidden="1">
      <c r="A50" s="50">
        <f t="shared" si="1"/>
        <v>32</v>
      </c>
      <c r="B50" s="50" t="s">
        <v>773</v>
      </c>
      <c r="C50" s="51" t="s">
        <v>771</v>
      </c>
      <c r="D50" s="52"/>
      <c r="E50" s="52"/>
      <c r="F50" s="52"/>
      <c r="G50" s="53" t="s">
        <v>402</v>
      </c>
      <c r="H50" s="54"/>
      <c r="I50" s="71"/>
      <c r="J50" s="94"/>
    </row>
    <row r="51" spans="1:11" s="24" customFormat="1">
      <c r="A51" s="50"/>
      <c r="B51" s="50"/>
      <c r="C51" s="51" t="s">
        <v>1539</v>
      </c>
      <c r="D51" s="52"/>
      <c r="E51" s="52"/>
      <c r="F51" s="52"/>
      <c r="G51" s="53" t="s">
        <v>600</v>
      </c>
      <c r="H51" s="54"/>
      <c r="I51" s="71"/>
      <c r="J51" s="94"/>
    </row>
    <row r="52" spans="1:11" s="24" customFormat="1">
      <c r="A52" s="50"/>
      <c r="B52" s="50"/>
      <c r="C52" s="51"/>
      <c r="D52" s="52"/>
      <c r="E52" s="52"/>
      <c r="F52" s="52"/>
      <c r="G52" s="53"/>
      <c r="H52" s="54"/>
      <c r="I52" s="71"/>
      <c r="J52" s="94"/>
    </row>
    <row r="53" spans="1:11" s="24" customFormat="1" ht="14.25">
      <c r="A53" s="109" t="s">
        <v>123</v>
      </c>
      <c r="B53" s="110"/>
      <c r="C53" s="72" t="s">
        <v>279</v>
      </c>
      <c r="D53" s="52"/>
      <c r="E53" s="52"/>
      <c r="F53" s="52"/>
      <c r="G53" s="53"/>
      <c r="H53" s="54"/>
      <c r="I53" s="71"/>
      <c r="J53" s="94"/>
      <c r="K53" s="292"/>
    </row>
    <row r="54" spans="1:11" s="24" customFormat="1">
      <c r="A54" s="50">
        <v>1</v>
      </c>
      <c r="B54" s="50" t="s">
        <v>775</v>
      </c>
      <c r="C54" s="51" t="s">
        <v>1484</v>
      </c>
      <c r="D54" s="52"/>
      <c r="E54" s="52"/>
      <c r="F54" s="52"/>
      <c r="G54" s="53" t="s">
        <v>403</v>
      </c>
      <c r="H54" s="54"/>
      <c r="I54" s="71" t="s">
        <v>1485</v>
      </c>
      <c r="J54" s="94"/>
      <c r="K54" s="291"/>
    </row>
    <row r="55" spans="1:11" s="24" customFormat="1" hidden="1">
      <c r="A55" s="50">
        <f t="shared" ref="A55:A61" si="2">1+A54</f>
        <v>2</v>
      </c>
      <c r="B55" s="50" t="s">
        <v>776</v>
      </c>
      <c r="C55" s="51" t="s">
        <v>715</v>
      </c>
      <c r="D55" s="52"/>
      <c r="E55" s="52"/>
      <c r="F55" s="52"/>
      <c r="G55" s="53" t="s">
        <v>403</v>
      </c>
      <c r="H55" s="54"/>
      <c r="I55" s="71"/>
      <c r="J55" s="94"/>
      <c r="K55" s="291"/>
    </row>
    <row r="56" spans="1:11" s="24" customFormat="1">
      <c r="A56" s="50">
        <f t="shared" si="2"/>
        <v>3</v>
      </c>
      <c r="B56" s="50" t="s">
        <v>777</v>
      </c>
      <c r="C56" s="51" t="s">
        <v>107</v>
      </c>
      <c r="D56" s="52"/>
      <c r="E56" s="52"/>
      <c r="F56" s="52"/>
      <c r="G56" s="53" t="s">
        <v>403</v>
      </c>
      <c r="H56" s="54"/>
      <c r="I56" s="71"/>
      <c r="J56" s="94"/>
      <c r="K56" s="291"/>
    </row>
    <row r="57" spans="1:11" s="24" customFormat="1">
      <c r="A57" s="50">
        <f t="shared" si="2"/>
        <v>4</v>
      </c>
      <c r="B57" s="50" t="s">
        <v>778</v>
      </c>
      <c r="C57" s="51" t="s">
        <v>108</v>
      </c>
      <c r="D57" s="52"/>
      <c r="E57" s="52"/>
      <c r="F57" s="52"/>
      <c r="G57" s="53" t="s">
        <v>403</v>
      </c>
      <c r="H57" s="54"/>
      <c r="I57" s="71"/>
      <c r="J57" s="94"/>
      <c r="K57" s="291"/>
    </row>
    <row r="58" spans="1:11" s="24" customFormat="1" hidden="1">
      <c r="A58" s="50">
        <f t="shared" si="2"/>
        <v>5</v>
      </c>
      <c r="B58" s="50" t="s">
        <v>779</v>
      </c>
      <c r="C58" s="51" t="s">
        <v>109</v>
      </c>
      <c r="D58" s="52"/>
      <c r="E58" s="52"/>
      <c r="F58" s="52"/>
      <c r="G58" s="53" t="s">
        <v>403</v>
      </c>
      <c r="H58" s="54"/>
      <c r="I58" s="71"/>
      <c r="J58" s="94"/>
      <c r="K58" s="291"/>
    </row>
    <row r="59" spans="1:11" s="24" customFormat="1">
      <c r="A59" s="50">
        <f t="shared" si="2"/>
        <v>6</v>
      </c>
      <c r="B59" s="50" t="s">
        <v>780</v>
      </c>
      <c r="C59" s="51" t="s">
        <v>400</v>
      </c>
      <c r="D59" s="52"/>
      <c r="E59" s="52"/>
      <c r="F59" s="52"/>
      <c r="G59" s="53" t="s">
        <v>235</v>
      </c>
      <c r="H59" s="54"/>
      <c r="I59" s="71"/>
      <c r="J59" s="94"/>
      <c r="K59" s="291"/>
    </row>
    <row r="60" spans="1:11" s="24" customFormat="1">
      <c r="A60" s="50">
        <f t="shared" si="2"/>
        <v>7</v>
      </c>
      <c r="B60" s="50" t="s">
        <v>781</v>
      </c>
      <c r="C60" s="51" t="s">
        <v>295</v>
      </c>
      <c r="D60" s="52"/>
      <c r="E60" s="52"/>
      <c r="F60" s="52"/>
      <c r="G60" s="53" t="s">
        <v>403</v>
      </c>
      <c r="H60" s="54"/>
      <c r="I60" s="71"/>
      <c r="J60" s="94"/>
      <c r="K60" s="291"/>
    </row>
    <row r="61" spans="1:11" s="24" customFormat="1" hidden="1">
      <c r="A61" s="50">
        <f t="shared" si="2"/>
        <v>8</v>
      </c>
      <c r="B61" s="50" t="s">
        <v>782</v>
      </c>
      <c r="C61" s="51" t="s">
        <v>451</v>
      </c>
      <c r="D61" s="52"/>
      <c r="E61" s="52"/>
      <c r="F61" s="52"/>
      <c r="G61" s="53" t="s">
        <v>235</v>
      </c>
      <c r="H61" s="54"/>
      <c r="I61" s="71"/>
      <c r="J61" s="94"/>
      <c r="K61" s="291"/>
    </row>
    <row r="62" spans="1:11" s="24" customFormat="1">
      <c r="A62" s="50"/>
      <c r="B62" s="50"/>
      <c r="C62" s="51"/>
      <c r="D62" s="52"/>
      <c r="E62" s="52"/>
      <c r="F62" s="52"/>
      <c r="G62" s="53"/>
      <c r="H62" s="54"/>
      <c r="I62" s="71"/>
      <c r="J62" s="94"/>
      <c r="K62" s="291"/>
    </row>
    <row r="63" spans="1:11" s="24" customFormat="1" ht="14.25" hidden="1">
      <c r="A63" s="109" t="s">
        <v>124</v>
      </c>
      <c r="B63" s="110"/>
      <c r="C63" s="72" t="s">
        <v>281</v>
      </c>
      <c r="D63" s="52"/>
      <c r="E63" s="52"/>
      <c r="F63" s="52"/>
      <c r="G63" s="53"/>
      <c r="H63" s="54"/>
      <c r="I63" s="71"/>
      <c r="J63" s="94"/>
    </row>
    <row r="64" spans="1:11" s="24" customFormat="1" hidden="1">
      <c r="A64" s="50">
        <v>1</v>
      </c>
      <c r="B64" s="50" t="s">
        <v>783</v>
      </c>
      <c r="C64" s="51" t="s">
        <v>110</v>
      </c>
      <c r="D64" s="52"/>
      <c r="E64" s="52"/>
      <c r="F64" s="52"/>
      <c r="G64" s="53" t="s">
        <v>402</v>
      </c>
      <c r="H64" s="54"/>
      <c r="I64" s="71"/>
      <c r="J64" s="94"/>
    </row>
    <row r="65" spans="1:10" s="24" customFormat="1" hidden="1">
      <c r="A65" s="50">
        <f t="shared" ref="A65:A73" si="3">1+A64</f>
        <v>2</v>
      </c>
      <c r="B65" s="50" t="s">
        <v>784</v>
      </c>
      <c r="C65" s="51" t="s">
        <v>111</v>
      </c>
      <c r="D65" s="52"/>
      <c r="E65" s="52"/>
      <c r="F65" s="52"/>
      <c r="G65" s="53" t="s">
        <v>402</v>
      </c>
      <c r="H65" s="54"/>
      <c r="I65" s="71"/>
      <c r="J65" s="94"/>
    </row>
    <row r="66" spans="1:10" s="24" customFormat="1" hidden="1">
      <c r="A66" s="50">
        <f t="shared" si="3"/>
        <v>3</v>
      </c>
      <c r="B66" s="50" t="s">
        <v>785</v>
      </c>
      <c r="C66" s="51" t="s">
        <v>112</v>
      </c>
      <c r="D66" s="52"/>
      <c r="E66" s="52"/>
      <c r="F66" s="52"/>
      <c r="G66" s="53" t="s">
        <v>402</v>
      </c>
      <c r="H66" s="54"/>
      <c r="I66" s="71"/>
      <c r="J66" s="94"/>
    </row>
    <row r="67" spans="1:10" s="24" customFormat="1" hidden="1">
      <c r="A67" s="50">
        <f t="shared" si="3"/>
        <v>4</v>
      </c>
      <c r="B67" s="50" t="s">
        <v>786</v>
      </c>
      <c r="C67" s="51" t="s">
        <v>113</v>
      </c>
      <c r="D67" s="52"/>
      <c r="E67" s="52"/>
      <c r="F67" s="52"/>
      <c r="G67" s="53" t="s">
        <v>402</v>
      </c>
      <c r="H67" s="54"/>
      <c r="I67" s="71"/>
      <c r="J67" s="94"/>
    </row>
    <row r="68" spans="1:10" s="24" customFormat="1" hidden="1">
      <c r="A68" s="50">
        <f t="shared" si="3"/>
        <v>5</v>
      </c>
      <c r="B68" s="50" t="s">
        <v>787</v>
      </c>
      <c r="C68" s="51" t="s">
        <v>114</v>
      </c>
      <c r="D68" s="52"/>
      <c r="E68" s="52"/>
      <c r="F68" s="52"/>
      <c r="G68" s="53" t="s">
        <v>402</v>
      </c>
      <c r="H68" s="54"/>
      <c r="I68" s="71"/>
      <c r="J68" s="94"/>
    </row>
    <row r="69" spans="1:10" s="24" customFormat="1" hidden="1">
      <c r="A69" s="50">
        <f t="shared" si="3"/>
        <v>6</v>
      </c>
      <c r="B69" s="50" t="s">
        <v>788</v>
      </c>
      <c r="C69" s="51" t="s">
        <v>115</v>
      </c>
      <c r="D69" s="52"/>
      <c r="E69" s="52"/>
      <c r="F69" s="52"/>
      <c r="G69" s="53" t="s">
        <v>402</v>
      </c>
      <c r="H69" s="54"/>
      <c r="I69" s="71"/>
      <c r="J69" s="94"/>
    </row>
    <row r="70" spans="1:10" s="24" customFormat="1" hidden="1">
      <c r="A70" s="50">
        <f t="shared" si="3"/>
        <v>7</v>
      </c>
      <c r="B70" s="50" t="s">
        <v>789</v>
      </c>
      <c r="C70" s="51" t="s">
        <v>269</v>
      </c>
      <c r="D70" s="52"/>
      <c r="E70" s="52"/>
      <c r="F70" s="52"/>
      <c r="G70" s="53" t="s">
        <v>402</v>
      </c>
      <c r="H70" s="54"/>
      <c r="I70" s="71"/>
      <c r="J70" s="94"/>
    </row>
    <row r="71" spans="1:10" s="24" customFormat="1" hidden="1">
      <c r="A71" s="50">
        <f t="shared" si="3"/>
        <v>8</v>
      </c>
      <c r="B71" s="50" t="s">
        <v>790</v>
      </c>
      <c r="C71" s="51" t="s">
        <v>270</v>
      </c>
      <c r="D71" s="52"/>
      <c r="E71" s="52"/>
      <c r="F71" s="52"/>
      <c r="G71" s="53" t="s">
        <v>402</v>
      </c>
      <c r="H71" s="54"/>
      <c r="I71" s="71"/>
      <c r="J71" s="94"/>
    </row>
    <row r="72" spans="1:10" s="24" customFormat="1" hidden="1">
      <c r="A72" s="50">
        <f t="shared" si="3"/>
        <v>9</v>
      </c>
      <c r="B72" s="50" t="s">
        <v>791</v>
      </c>
      <c r="C72" s="51" t="s">
        <v>271</v>
      </c>
      <c r="D72" s="52"/>
      <c r="E72" s="52"/>
      <c r="F72" s="52"/>
      <c r="G72" s="53" t="s">
        <v>402</v>
      </c>
      <c r="H72" s="54"/>
      <c r="I72" s="71"/>
      <c r="J72" s="94"/>
    </row>
    <row r="73" spans="1:10" s="24" customFormat="1" hidden="1">
      <c r="A73" s="50">
        <f t="shared" si="3"/>
        <v>10</v>
      </c>
      <c r="B73" s="50" t="s">
        <v>792</v>
      </c>
      <c r="C73" s="51" t="s">
        <v>272</v>
      </c>
      <c r="D73" s="52"/>
      <c r="E73" s="52"/>
      <c r="F73" s="52"/>
      <c r="G73" s="53" t="s">
        <v>402</v>
      </c>
      <c r="H73" s="54"/>
      <c r="I73" s="71"/>
      <c r="J73" s="94"/>
    </row>
    <row r="74" spans="1:10" s="24" customFormat="1" hidden="1">
      <c r="A74" s="50"/>
      <c r="B74" s="50"/>
      <c r="C74" s="51"/>
      <c r="D74" s="52"/>
      <c r="E74" s="52"/>
      <c r="F74" s="52"/>
      <c r="G74" s="53"/>
      <c r="H74" s="54"/>
      <c r="I74" s="71"/>
      <c r="J74" s="94"/>
    </row>
    <row r="75" spans="1:10" s="24" customFormat="1" ht="14.25">
      <c r="A75" s="109" t="s">
        <v>125</v>
      </c>
      <c r="B75" s="110"/>
      <c r="C75" s="72" t="s">
        <v>454</v>
      </c>
      <c r="D75" s="52"/>
      <c r="E75" s="52"/>
      <c r="F75" s="52"/>
      <c r="G75" s="53"/>
      <c r="H75" s="54"/>
      <c r="I75" s="71"/>
      <c r="J75" s="94"/>
    </row>
    <row r="76" spans="1:10" s="24" customFormat="1" ht="14.25" hidden="1">
      <c r="A76" s="110"/>
      <c r="B76" s="110"/>
      <c r="C76" s="73" t="s">
        <v>296</v>
      </c>
      <c r="D76" s="52"/>
      <c r="E76" s="52"/>
      <c r="F76" s="52"/>
      <c r="G76" s="53"/>
      <c r="H76" s="54"/>
      <c r="I76" s="71"/>
      <c r="J76" s="94"/>
    </row>
    <row r="77" spans="1:10" s="24" customFormat="1" hidden="1">
      <c r="A77" s="50">
        <v>1</v>
      </c>
      <c r="B77" s="50" t="s">
        <v>801</v>
      </c>
      <c r="C77" s="51" t="s">
        <v>302</v>
      </c>
      <c r="D77" s="52"/>
      <c r="E77" s="52"/>
      <c r="F77" s="52"/>
      <c r="G77" s="53" t="s">
        <v>235</v>
      </c>
      <c r="H77" s="54"/>
      <c r="I77" s="71"/>
      <c r="J77" s="94"/>
    </row>
    <row r="78" spans="1:10" s="24" customFormat="1" hidden="1">
      <c r="A78" s="50">
        <f>1+A77</f>
        <v>2</v>
      </c>
      <c r="B78" s="50" t="s">
        <v>802</v>
      </c>
      <c r="C78" s="51" t="s">
        <v>303</v>
      </c>
      <c r="D78" s="52"/>
      <c r="E78" s="52"/>
      <c r="F78" s="52"/>
      <c r="G78" s="53" t="s">
        <v>235</v>
      </c>
      <c r="H78" s="54"/>
      <c r="I78" s="71"/>
      <c r="J78" s="94"/>
    </row>
    <row r="79" spans="1:10" s="24" customFormat="1" hidden="1">
      <c r="A79" s="50">
        <f>1+A78</f>
        <v>3</v>
      </c>
      <c r="B79" s="50" t="s">
        <v>803</v>
      </c>
      <c r="C79" s="51" t="s">
        <v>297</v>
      </c>
      <c r="D79" s="52"/>
      <c r="E79" s="52"/>
      <c r="F79" s="52"/>
      <c r="G79" s="53" t="s">
        <v>235</v>
      </c>
      <c r="H79" s="54"/>
      <c r="I79" s="71"/>
      <c r="J79" s="94"/>
    </row>
    <row r="80" spans="1:10" s="24" customFormat="1" hidden="1">
      <c r="A80" s="50">
        <f>1+A79</f>
        <v>4</v>
      </c>
      <c r="B80" s="50" t="s">
        <v>804</v>
      </c>
      <c r="C80" s="51" t="s">
        <v>298</v>
      </c>
      <c r="D80" s="52"/>
      <c r="E80" s="52"/>
      <c r="F80" s="52"/>
      <c r="G80" s="53" t="s">
        <v>235</v>
      </c>
      <c r="H80" s="54"/>
      <c r="I80" s="71"/>
      <c r="J80" s="94"/>
    </row>
    <row r="81" spans="1:10" s="24" customFormat="1" hidden="1">
      <c r="A81" s="50">
        <f>1+A80</f>
        <v>5</v>
      </c>
      <c r="B81" s="50" t="s">
        <v>805</v>
      </c>
      <c r="C81" s="51" t="s">
        <v>299</v>
      </c>
      <c r="D81" s="52"/>
      <c r="E81" s="52"/>
      <c r="F81" s="52"/>
      <c r="G81" s="53" t="s">
        <v>235</v>
      </c>
      <c r="H81" s="54"/>
      <c r="I81" s="71"/>
      <c r="J81" s="94"/>
    </row>
    <row r="82" spans="1:10" s="24" customFormat="1" hidden="1">
      <c r="A82" s="50">
        <f>1+A81</f>
        <v>6</v>
      </c>
      <c r="B82" s="50" t="s">
        <v>806</v>
      </c>
      <c r="C82" s="51" t="s">
        <v>300</v>
      </c>
      <c r="D82" s="52"/>
      <c r="E82" s="52"/>
      <c r="F82" s="52"/>
      <c r="G82" s="53" t="s">
        <v>235</v>
      </c>
      <c r="H82" s="54"/>
      <c r="I82" s="71"/>
      <c r="J82" s="94"/>
    </row>
    <row r="83" spans="1:10" s="24" customFormat="1" ht="14.25" hidden="1">
      <c r="A83" s="110"/>
      <c r="B83" s="110"/>
      <c r="C83" s="73" t="s">
        <v>301</v>
      </c>
      <c r="D83" s="52"/>
      <c r="E83" s="52"/>
      <c r="F83" s="52"/>
      <c r="G83" s="53"/>
      <c r="H83" s="54"/>
      <c r="I83" s="71"/>
      <c r="J83" s="94"/>
    </row>
    <row r="84" spans="1:10" s="24" customFormat="1" hidden="1">
      <c r="A84" s="50">
        <f>A82+1</f>
        <v>7</v>
      </c>
      <c r="B84" s="50" t="s">
        <v>807</v>
      </c>
      <c r="C84" s="51" t="s">
        <v>302</v>
      </c>
      <c r="D84" s="52"/>
      <c r="E84" s="52"/>
      <c r="F84" s="52"/>
      <c r="G84" s="53" t="s">
        <v>235</v>
      </c>
      <c r="H84" s="54"/>
      <c r="I84" s="71"/>
      <c r="J84" s="94"/>
    </row>
    <row r="85" spans="1:10" s="24" customFormat="1" hidden="1">
      <c r="A85" s="50">
        <f>1+A84</f>
        <v>8</v>
      </c>
      <c r="B85" s="50" t="s">
        <v>808</v>
      </c>
      <c r="C85" s="51" t="s">
        <v>303</v>
      </c>
      <c r="D85" s="52"/>
      <c r="E85" s="52"/>
      <c r="F85" s="52"/>
      <c r="G85" s="53" t="s">
        <v>235</v>
      </c>
      <c r="H85" s="54"/>
      <c r="I85" s="71"/>
      <c r="J85" s="94"/>
    </row>
    <row r="86" spans="1:10" s="24" customFormat="1" hidden="1">
      <c r="A86" s="50">
        <f>1+A85</f>
        <v>9</v>
      </c>
      <c r="B86" s="50" t="s">
        <v>809</v>
      </c>
      <c r="C86" s="51" t="s">
        <v>297</v>
      </c>
      <c r="D86" s="52"/>
      <c r="E86" s="52"/>
      <c r="F86" s="52"/>
      <c r="G86" s="53" t="s">
        <v>235</v>
      </c>
      <c r="H86" s="54"/>
      <c r="I86" s="71"/>
      <c r="J86" s="94"/>
    </row>
    <row r="87" spans="1:10" s="24" customFormat="1" hidden="1">
      <c r="A87" s="50">
        <f>1+A86</f>
        <v>10</v>
      </c>
      <c r="B87" s="50" t="s">
        <v>810</v>
      </c>
      <c r="C87" s="51" t="s">
        <v>298</v>
      </c>
      <c r="D87" s="52"/>
      <c r="E87" s="52"/>
      <c r="F87" s="52"/>
      <c r="G87" s="53" t="s">
        <v>235</v>
      </c>
      <c r="H87" s="54"/>
      <c r="I87" s="71"/>
      <c r="J87" s="94"/>
    </row>
    <row r="88" spans="1:10" s="24" customFormat="1" hidden="1">
      <c r="A88" s="50">
        <f>1+A87</f>
        <v>11</v>
      </c>
      <c r="B88" s="50" t="s">
        <v>811</v>
      </c>
      <c r="C88" s="51" t="s">
        <v>299</v>
      </c>
      <c r="D88" s="52"/>
      <c r="E88" s="52"/>
      <c r="F88" s="52"/>
      <c r="G88" s="53" t="s">
        <v>235</v>
      </c>
      <c r="H88" s="54"/>
      <c r="I88" s="71"/>
      <c r="J88" s="94"/>
    </row>
    <row r="89" spans="1:10" s="24" customFormat="1" hidden="1">
      <c r="A89" s="50">
        <f>1+A88</f>
        <v>12</v>
      </c>
      <c r="B89" s="50" t="s">
        <v>812</v>
      </c>
      <c r="C89" s="51" t="s">
        <v>300</v>
      </c>
      <c r="D89" s="52"/>
      <c r="E89" s="52"/>
      <c r="F89" s="52"/>
      <c r="G89" s="53" t="s">
        <v>235</v>
      </c>
      <c r="H89" s="54"/>
      <c r="I89" s="71"/>
      <c r="J89" s="94"/>
    </row>
    <row r="90" spans="1:10" s="24" customFormat="1" hidden="1">
      <c r="A90" s="50"/>
      <c r="B90" s="50"/>
      <c r="C90" s="73" t="s">
        <v>304</v>
      </c>
      <c r="D90" s="52"/>
      <c r="E90" s="52"/>
      <c r="F90" s="52"/>
      <c r="G90" s="53"/>
      <c r="H90" s="54"/>
      <c r="I90" s="71"/>
      <c r="J90" s="94"/>
    </row>
    <row r="91" spans="1:10" s="24" customFormat="1" hidden="1">
      <c r="A91" s="50">
        <f>1+A89</f>
        <v>13</v>
      </c>
      <c r="B91" s="50" t="s">
        <v>813</v>
      </c>
      <c r="C91" s="51" t="s">
        <v>302</v>
      </c>
      <c r="D91" s="52"/>
      <c r="E91" s="52"/>
      <c r="F91" s="52"/>
      <c r="G91" s="53" t="s">
        <v>235</v>
      </c>
      <c r="H91" s="54"/>
      <c r="I91" s="71"/>
      <c r="J91" s="94"/>
    </row>
    <row r="92" spans="1:10" s="24" customFormat="1" hidden="1">
      <c r="A92" s="50">
        <f>1+A91</f>
        <v>14</v>
      </c>
      <c r="B92" s="50" t="s">
        <v>814</v>
      </c>
      <c r="C92" s="51" t="s">
        <v>303</v>
      </c>
      <c r="D92" s="52"/>
      <c r="E92" s="52"/>
      <c r="F92" s="52"/>
      <c r="G92" s="53" t="s">
        <v>235</v>
      </c>
      <c r="H92" s="54"/>
      <c r="I92" s="71"/>
      <c r="J92" s="94"/>
    </row>
    <row r="93" spans="1:10" s="24" customFormat="1" hidden="1">
      <c r="A93" s="50">
        <f>1+A92</f>
        <v>15</v>
      </c>
      <c r="B93" s="50" t="s">
        <v>815</v>
      </c>
      <c r="C93" s="51" t="s">
        <v>297</v>
      </c>
      <c r="D93" s="52"/>
      <c r="E93" s="52"/>
      <c r="F93" s="52"/>
      <c r="G93" s="53" t="s">
        <v>235</v>
      </c>
      <c r="H93" s="54"/>
      <c r="I93" s="71"/>
      <c r="J93" s="94"/>
    </row>
    <row r="94" spans="1:10" s="24" customFormat="1" hidden="1">
      <c r="A94" s="50">
        <f>1+A93</f>
        <v>16</v>
      </c>
      <c r="B94" s="50" t="s">
        <v>816</v>
      </c>
      <c r="C94" s="51" t="s">
        <v>298</v>
      </c>
      <c r="D94" s="52"/>
      <c r="E94" s="52"/>
      <c r="F94" s="52"/>
      <c r="G94" s="53" t="s">
        <v>235</v>
      </c>
      <c r="H94" s="54"/>
      <c r="I94" s="71"/>
      <c r="J94" s="94"/>
    </row>
    <row r="95" spans="1:10" s="24" customFormat="1" hidden="1">
      <c r="A95" s="50">
        <f>1+A94</f>
        <v>17</v>
      </c>
      <c r="B95" s="50" t="s">
        <v>817</v>
      </c>
      <c r="C95" s="51" t="s">
        <v>299</v>
      </c>
      <c r="D95" s="52"/>
      <c r="E95" s="52"/>
      <c r="F95" s="52"/>
      <c r="G95" s="53" t="s">
        <v>235</v>
      </c>
      <c r="H95" s="54"/>
      <c r="I95" s="71"/>
      <c r="J95" s="94"/>
    </row>
    <row r="96" spans="1:10" s="24" customFormat="1" hidden="1">
      <c r="A96" s="50">
        <f>1+A95</f>
        <v>18</v>
      </c>
      <c r="B96" s="50" t="s">
        <v>818</v>
      </c>
      <c r="C96" s="51" t="s">
        <v>300</v>
      </c>
      <c r="D96" s="52"/>
      <c r="E96" s="52"/>
      <c r="F96" s="52"/>
      <c r="G96" s="53" t="s">
        <v>235</v>
      </c>
      <c r="H96" s="54"/>
      <c r="I96" s="71"/>
      <c r="J96" s="94"/>
    </row>
    <row r="97" spans="1:10" s="24" customFormat="1" ht="14.25" hidden="1">
      <c r="A97" s="110"/>
      <c r="B97" s="110"/>
      <c r="C97" s="73" t="s">
        <v>306</v>
      </c>
      <c r="D97" s="52"/>
      <c r="E97" s="52"/>
      <c r="F97" s="52"/>
      <c r="G97" s="53"/>
      <c r="H97" s="54"/>
      <c r="I97" s="71"/>
      <c r="J97" s="94"/>
    </row>
    <row r="98" spans="1:10" s="24" customFormat="1" hidden="1">
      <c r="A98" s="50">
        <f>1+A96</f>
        <v>19</v>
      </c>
      <c r="B98" s="50" t="s">
        <v>819</v>
      </c>
      <c r="C98" s="51" t="s">
        <v>302</v>
      </c>
      <c r="D98" s="52"/>
      <c r="E98" s="52"/>
      <c r="F98" s="52"/>
      <c r="G98" s="53" t="s">
        <v>235</v>
      </c>
      <c r="H98" s="54"/>
      <c r="I98" s="71"/>
      <c r="J98" s="94"/>
    </row>
    <row r="99" spans="1:10" s="24" customFormat="1" hidden="1">
      <c r="A99" s="50">
        <f>1+A98</f>
        <v>20</v>
      </c>
      <c r="B99" s="50" t="s">
        <v>820</v>
      </c>
      <c r="C99" s="51" t="s">
        <v>303</v>
      </c>
      <c r="D99" s="52"/>
      <c r="E99" s="52"/>
      <c r="F99" s="52"/>
      <c r="G99" s="53" t="s">
        <v>235</v>
      </c>
      <c r="H99" s="54"/>
      <c r="I99" s="71"/>
      <c r="J99" s="94"/>
    </row>
    <row r="100" spans="1:10" s="24" customFormat="1" hidden="1">
      <c r="A100" s="50">
        <f>1+A99</f>
        <v>21</v>
      </c>
      <c r="B100" s="50" t="s">
        <v>821</v>
      </c>
      <c r="C100" s="51" t="s">
        <v>297</v>
      </c>
      <c r="D100" s="52"/>
      <c r="E100" s="52"/>
      <c r="F100" s="52"/>
      <c r="G100" s="53" t="s">
        <v>235</v>
      </c>
      <c r="H100" s="54"/>
      <c r="I100" s="71"/>
      <c r="J100" s="94"/>
    </row>
    <row r="101" spans="1:10" s="24" customFormat="1" hidden="1">
      <c r="A101" s="50">
        <f>1+A100</f>
        <v>22</v>
      </c>
      <c r="B101" s="50" t="s">
        <v>822</v>
      </c>
      <c r="C101" s="51" t="s">
        <v>298</v>
      </c>
      <c r="D101" s="52"/>
      <c r="E101" s="52"/>
      <c r="F101" s="52"/>
      <c r="G101" s="53" t="s">
        <v>235</v>
      </c>
      <c r="H101" s="54"/>
      <c r="I101" s="71"/>
      <c r="J101" s="94"/>
    </row>
    <row r="102" spans="1:10" s="24" customFormat="1" hidden="1">
      <c r="A102" s="50">
        <f>1+A101</f>
        <v>23</v>
      </c>
      <c r="B102" s="50" t="s">
        <v>823</v>
      </c>
      <c r="C102" s="51" t="s">
        <v>299</v>
      </c>
      <c r="D102" s="52"/>
      <c r="E102" s="52"/>
      <c r="F102" s="52"/>
      <c r="G102" s="53" t="s">
        <v>235</v>
      </c>
      <c r="H102" s="54"/>
      <c r="I102" s="71"/>
      <c r="J102" s="94"/>
    </row>
    <row r="103" spans="1:10" s="24" customFormat="1" hidden="1">
      <c r="A103" s="50">
        <f>1+A102</f>
        <v>24</v>
      </c>
      <c r="B103" s="50" t="s">
        <v>824</v>
      </c>
      <c r="C103" s="51" t="s">
        <v>300</v>
      </c>
      <c r="D103" s="52"/>
      <c r="E103" s="52"/>
      <c r="F103" s="52"/>
      <c r="G103" s="53" t="s">
        <v>235</v>
      </c>
      <c r="H103" s="54"/>
      <c r="I103" s="71"/>
      <c r="J103" s="94"/>
    </row>
    <row r="104" spans="1:10" s="24" customFormat="1" hidden="1">
      <c r="A104" s="50"/>
      <c r="B104" s="50"/>
      <c r="C104" s="51"/>
      <c r="D104" s="52"/>
      <c r="E104" s="52"/>
      <c r="F104" s="52"/>
      <c r="G104" s="53"/>
      <c r="H104" s="54"/>
      <c r="I104" s="71"/>
      <c r="J104" s="94"/>
    </row>
    <row r="105" spans="1:10" s="24" customFormat="1" hidden="1">
      <c r="A105" s="50"/>
      <c r="B105" s="50"/>
      <c r="C105" s="51" t="s">
        <v>145</v>
      </c>
      <c r="D105" s="52"/>
      <c r="E105" s="52"/>
      <c r="F105" s="52"/>
      <c r="G105" s="53"/>
      <c r="H105" s="54"/>
      <c r="I105" s="71"/>
      <c r="J105" s="94"/>
    </row>
    <row r="106" spans="1:10" s="24" customFormat="1">
      <c r="A106" s="50">
        <f>A103+1</f>
        <v>25</v>
      </c>
      <c r="B106" s="50" t="s">
        <v>793</v>
      </c>
      <c r="C106" s="51" t="s">
        <v>717</v>
      </c>
      <c r="D106" s="52"/>
      <c r="E106" s="52"/>
      <c r="F106" s="52"/>
      <c r="G106" s="53" t="s">
        <v>235</v>
      </c>
      <c r="H106" s="54"/>
      <c r="I106" s="71"/>
      <c r="J106" s="94"/>
    </row>
    <row r="107" spans="1:10" s="24" customFormat="1">
      <c r="A107" s="50">
        <f>A106+1</f>
        <v>26</v>
      </c>
      <c r="B107" s="50" t="s">
        <v>794</v>
      </c>
      <c r="C107" s="51" t="s">
        <v>718</v>
      </c>
      <c r="D107" s="52"/>
      <c r="E107" s="52"/>
      <c r="F107" s="52"/>
      <c r="G107" s="53" t="s">
        <v>235</v>
      </c>
      <c r="H107" s="54"/>
      <c r="I107" s="71"/>
      <c r="J107" s="94"/>
    </row>
    <row r="108" spans="1:10" s="24" customFormat="1" ht="14.25">
      <c r="A108" s="50">
        <f>A107+1</f>
        <v>27</v>
      </c>
      <c r="B108" s="50" t="s">
        <v>795</v>
      </c>
      <c r="C108" s="51" t="s">
        <v>139</v>
      </c>
      <c r="D108" s="52"/>
      <c r="E108" s="52"/>
      <c r="F108" s="52"/>
      <c r="G108" s="53" t="s">
        <v>142</v>
      </c>
      <c r="H108" s="54"/>
      <c r="I108" s="71"/>
      <c r="J108" s="94"/>
    </row>
    <row r="109" spans="1:10" s="24" customFormat="1" ht="14.25">
      <c r="A109" s="50">
        <f>1+A108</f>
        <v>28</v>
      </c>
      <c r="B109" s="50" t="s">
        <v>796</v>
      </c>
      <c r="C109" s="51" t="s">
        <v>286</v>
      </c>
      <c r="D109" s="52"/>
      <c r="E109" s="52"/>
      <c r="F109" s="52"/>
      <c r="G109" s="53" t="s">
        <v>142</v>
      </c>
      <c r="H109" s="54"/>
      <c r="I109" s="71"/>
      <c r="J109" s="94"/>
    </row>
    <row r="110" spans="1:10" s="24" customFormat="1" hidden="1">
      <c r="A110" s="50">
        <f>1+A109</f>
        <v>29</v>
      </c>
      <c r="B110" s="50" t="s">
        <v>797</v>
      </c>
      <c r="C110" s="51" t="s">
        <v>349</v>
      </c>
      <c r="D110" s="52"/>
      <c r="E110" s="52"/>
      <c r="F110" s="52"/>
      <c r="G110" s="53" t="s">
        <v>273</v>
      </c>
      <c r="H110" s="54"/>
      <c r="I110" s="71"/>
      <c r="J110" s="94"/>
    </row>
    <row r="111" spans="1:10" s="24" customFormat="1" hidden="1">
      <c r="A111" s="50">
        <f>1+A110</f>
        <v>30</v>
      </c>
      <c r="B111" s="50" t="s">
        <v>798</v>
      </c>
      <c r="C111" s="51" t="s">
        <v>143</v>
      </c>
      <c r="D111" s="52"/>
      <c r="E111" s="52"/>
      <c r="F111" s="52"/>
      <c r="G111" s="53" t="s">
        <v>235</v>
      </c>
      <c r="H111" s="54"/>
      <c r="I111" s="71"/>
      <c r="J111" s="94"/>
    </row>
    <row r="112" spans="1:10" s="24" customFormat="1" hidden="1">
      <c r="A112" s="50">
        <f>1+A111</f>
        <v>31</v>
      </c>
      <c r="B112" s="50" t="s">
        <v>799</v>
      </c>
      <c r="C112" s="51" t="s">
        <v>140</v>
      </c>
      <c r="D112" s="52"/>
      <c r="E112" s="52"/>
      <c r="F112" s="52"/>
      <c r="G112" s="53" t="s">
        <v>174</v>
      </c>
      <c r="H112" s="54"/>
      <c r="I112" s="71"/>
      <c r="J112" s="94"/>
    </row>
    <row r="113" spans="1:10" s="24" customFormat="1" hidden="1">
      <c r="A113" s="50">
        <f>1+A112</f>
        <v>32</v>
      </c>
      <c r="B113" s="50" t="s">
        <v>800</v>
      </c>
      <c r="C113" s="51" t="s">
        <v>141</v>
      </c>
      <c r="D113" s="52"/>
      <c r="E113" s="52"/>
      <c r="F113" s="52"/>
      <c r="G113" s="53" t="s">
        <v>401</v>
      </c>
      <c r="H113" s="54"/>
      <c r="I113" s="71"/>
      <c r="J113" s="94"/>
    </row>
    <row r="114" spans="1:10" s="24" customFormat="1" hidden="1">
      <c r="A114" s="50"/>
      <c r="B114" s="50"/>
      <c r="C114" s="51" t="s">
        <v>135</v>
      </c>
      <c r="D114" s="52"/>
      <c r="E114" s="52"/>
      <c r="F114" s="52"/>
      <c r="G114" s="53" t="s">
        <v>235</v>
      </c>
      <c r="H114" s="54"/>
      <c r="I114" s="71"/>
      <c r="J114" s="94"/>
    </row>
    <row r="115" spans="1:10" s="24" customFormat="1" hidden="1">
      <c r="A115" s="50"/>
      <c r="B115" s="50"/>
      <c r="C115" s="51" t="s">
        <v>136</v>
      </c>
      <c r="D115" s="52"/>
      <c r="E115" s="52"/>
      <c r="F115" s="52"/>
      <c r="G115" s="53" t="s">
        <v>235</v>
      </c>
      <c r="H115" s="54"/>
      <c r="I115" s="71"/>
      <c r="J115" s="94"/>
    </row>
    <row r="116" spans="1:10" s="24" customFormat="1">
      <c r="A116" s="50"/>
      <c r="B116" s="50" t="s">
        <v>1488</v>
      </c>
      <c r="C116" s="51" t="s">
        <v>137</v>
      </c>
      <c r="D116" s="52"/>
      <c r="E116" s="52"/>
      <c r="F116" s="52"/>
      <c r="G116" s="53" t="s">
        <v>235</v>
      </c>
      <c r="H116" s="54"/>
      <c r="I116" s="71"/>
      <c r="J116" s="94"/>
    </row>
    <row r="117" spans="1:10" s="24" customFormat="1" hidden="1">
      <c r="A117" s="50"/>
      <c r="B117" s="50"/>
      <c r="C117" s="51" t="s">
        <v>138</v>
      </c>
      <c r="D117" s="52"/>
      <c r="E117" s="52"/>
      <c r="F117" s="52"/>
      <c r="G117" s="53" t="s">
        <v>235</v>
      </c>
      <c r="H117" s="54"/>
      <c r="I117" s="71"/>
      <c r="J117" s="94"/>
    </row>
    <row r="118" spans="1:10" s="24" customFormat="1" hidden="1">
      <c r="A118" s="50"/>
      <c r="B118" s="50"/>
      <c r="C118" s="51" t="s">
        <v>243</v>
      </c>
      <c r="D118" s="52"/>
      <c r="E118" s="52"/>
      <c r="F118" s="52"/>
      <c r="G118" s="53"/>
      <c r="H118" s="54"/>
      <c r="I118" s="71"/>
      <c r="J118" s="94"/>
    </row>
    <row r="119" spans="1:10" s="24" customFormat="1" hidden="1">
      <c r="A119" s="50">
        <f>A113+1</f>
        <v>33</v>
      </c>
      <c r="B119" s="50" t="s">
        <v>825</v>
      </c>
      <c r="C119" s="51" t="s">
        <v>302</v>
      </c>
      <c r="D119" s="52"/>
      <c r="E119" s="52"/>
      <c r="F119" s="52"/>
      <c r="G119" s="53" t="s">
        <v>235</v>
      </c>
      <c r="H119" s="54"/>
      <c r="I119" s="71"/>
      <c r="J119" s="94"/>
    </row>
    <row r="120" spans="1:10" s="24" customFormat="1" hidden="1">
      <c r="A120" s="50">
        <f>1+A119</f>
        <v>34</v>
      </c>
      <c r="B120" s="50" t="s">
        <v>826</v>
      </c>
      <c r="C120" s="51" t="s">
        <v>303</v>
      </c>
      <c r="D120" s="52"/>
      <c r="E120" s="52"/>
      <c r="F120" s="52"/>
      <c r="G120" s="53" t="s">
        <v>235</v>
      </c>
      <c r="H120" s="54"/>
      <c r="I120" s="71"/>
      <c r="J120" s="94"/>
    </row>
    <row r="121" spans="1:10" s="24" customFormat="1" hidden="1">
      <c r="A121" s="50">
        <f>1+A120</f>
        <v>35</v>
      </c>
      <c r="B121" s="50" t="s">
        <v>827</v>
      </c>
      <c r="C121" s="51" t="s">
        <v>297</v>
      </c>
      <c r="D121" s="52"/>
      <c r="E121" s="52"/>
      <c r="F121" s="52"/>
      <c r="G121" s="53" t="s">
        <v>235</v>
      </c>
      <c r="H121" s="54"/>
      <c r="I121" s="71"/>
      <c r="J121" s="94"/>
    </row>
    <row r="122" spans="1:10" s="24" customFormat="1" hidden="1">
      <c r="A122" s="50">
        <f>1+A121</f>
        <v>36</v>
      </c>
      <c r="B122" s="50" t="s">
        <v>828</v>
      </c>
      <c r="C122" s="51" t="s">
        <v>298</v>
      </c>
      <c r="D122" s="52"/>
      <c r="E122" s="52"/>
      <c r="F122" s="52"/>
      <c r="G122" s="53" t="s">
        <v>235</v>
      </c>
      <c r="H122" s="54"/>
      <c r="I122" s="71"/>
      <c r="J122" s="94"/>
    </row>
    <row r="123" spans="1:10" s="24" customFormat="1" hidden="1">
      <c r="A123" s="50">
        <f>1+A122</f>
        <v>37</v>
      </c>
      <c r="B123" s="50" t="s">
        <v>829</v>
      </c>
      <c r="C123" s="51" t="s">
        <v>299</v>
      </c>
      <c r="D123" s="52"/>
      <c r="E123" s="52"/>
      <c r="F123" s="52"/>
      <c r="G123" s="53" t="s">
        <v>235</v>
      </c>
      <c r="H123" s="54"/>
      <c r="I123" s="71"/>
      <c r="J123" s="94"/>
    </row>
    <row r="124" spans="1:10" s="24" customFormat="1" hidden="1">
      <c r="A124" s="50">
        <f>1+A123</f>
        <v>38</v>
      </c>
      <c r="B124" s="50" t="s">
        <v>830</v>
      </c>
      <c r="C124" s="51" t="s">
        <v>300</v>
      </c>
      <c r="D124" s="52"/>
      <c r="E124" s="52"/>
      <c r="F124" s="52"/>
      <c r="G124" s="53" t="s">
        <v>235</v>
      </c>
      <c r="H124" s="54"/>
      <c r="I124" s="71"/>
      <c r="J124" s="94"/>
    </row>
    <row r="125" spans="1:10" s="24" customFormat="1" hidden="1">
      <c r="A125" s="50"/>
      <c r="B125" s="50"/>
      <c r="C125" s="51" t="s">
        <v>348</v>
      </c>
      <c r="D125" s="52"/>
      <c r="E125" s="52"/>
      <c r="F125" s="52"/>
      <c r="G125" s="53"/>
      <c r="H125" s="54"/>
      <c r="I125" s="71"/>
      <c r="J125" s="94"/>
    </row>
    <row r="126" spans="1:10" s="24" customFormat="1" hidden="1">
      <c r="A126" s="50">
        <f>1+A124</f>
        <v>39</v>
      </c>
      <c r="B126" s="50" t="s">
        <v>831</v>
      </c>
      <c r="C126" s="51" t="s">
        <v>302</v>
      </c>
      <c r="D126" s="52"/>
      <c r="E126" s="52"/>
      <c r="F126" s="52"/>
      <c r="G126" s="53" t="s">
        <v>235</v>
      </c>
      <c r="H126" s="54"/>
      <c r="I126" s="71"/>
      <c r="J126" s="94"/>
    </row>
    <row r="127" spans="1:10" s="24" customFormat="1" hidden="1">
      <c r="A127" s="50">
        <f>1+A126</f>
        <v>40</v>
      </c>
      <c r="B127" s="50" t="s">
        <v>832</v>
      </c>
      <c r="C127" s="51" t="s">
        <v>303</v>
      </c>
      <c r="D127" s="52"/>
      <c r="E127" s="52"/>
      <c r="F127" s="52"/>
      <c r="G127" s="53" t="s">
        <v>235</v>
      </c>
      <c r="H127" s="54"/>
      <c r="I127" s="71"/>
      <c r="J127" s="94"/>
    </row>
    <row r="128" spans="1:10" s="24" customFormat="1" hidden="1">
      <c r="A128" s="50">
        <f>1+A127</f>
        <v>41</v>
      </c>
      <c r="B128" s="50" t="s">
        <v>833</v>
      </c>
      <c r="C128" s="51" t="s">
        <v>297</v>
      </c>
      <c r="D128" s="52"/>
      <c r="E128" s="52"/>
      <c r="F128" s="52"/>
      <c r="G128" s="53" t="s">
        <v>235</v>
      </c>
      <c r="H128" s="54"/>
      <c r="I128" s="71"/>
      <c r="J128" s="94"/>
    </row>
    <row r="129" spans="1:10" s="24" customFormat="1" hidden="1">
      <c r="A129" s="50">
        <f>1+A128</f>
        <v>42</v>
      </c>
      <c r="B129" s="50" t="s">
        <v>834</v>
      </c>
      <c r="C129" s="51" t="s">
        <v>298</v>
      </c>
      <c r="D129" s="52"/>
      <c r="E129" s="52"/>
      <c r="F129" s="52"/>
      <c r="G129" s="53" t="s">
        <v>235</v>
      </c>
      <c r="H129" s="54"/>
      <c r="I129" s="71"/>
      <c r="J129" s="94"/>
    </row>
    <row r="130" spans="1:10" s="24" customFormat="1" hidden="1">
      <c r="A130" s="50">
        <f>1+A129</f>
        <v>43</v>
      </c>
      <c r="B130" s="50" t="s">
        <v>835</v>
      </c>
      <c r="C130" s="51" t="s">
        <v>299</v>
      </c>
      <c r="D130" s="52"/>
      <c r="E130" s="52"/>
      <c r="F130" s="52"/>
      <c r="G130" s="53" t="s">
        <v>235</v>
      </c>
      <c r="H130" s="54"/>
      <c r="I130" s="71"/>
      <c r="J130" s="94"/>
    </row>
    <row r="131" spans="1:10" s="24" customFormat="1" hidden="1">
      <c r="A131" s="50">
        <f>1+A130</f>
        <v>44</v>
      </c>
      <c r="B131" s="50" t="s">
        <v>836</v>
      </c>
      <c r="C131" s="51" t="s">
        <v>300</v>
      </c>
      <c r="D131" s="52"/>
      <c r="E131" s="52"/>
      <c r="F131" s="52"/>
      <c r="G131" s="53" t="s">
        <v>235</v>
      </c>
      <c r="H131" s="54"/>
      <c r="I131" s="71"/>
      <c r="J131" s="94"/>
    </row>
    <row r="132" spans="1:10" s="24" customFormat="1" hidden="1">
      <c r="A132" s="50"/>
      <c r="B132" s="50"/>
      <c r="C132" s="51" t="s">
        <v>244</v>
      </c>
      <c r="D132" s="52"/>
      <c r="E132" s="52"/>
      <c r="F132" s="52"/>
      <c r="G132" s="53"/>
      <c r="H132" s="54"/>
      <c r="I132" s="71"/>
      <c r="J132" s="94"/>
    </row>
    <row r="133" spans="1:10" s="24" customFormat="1" hidden="1">
      <c r="A133" s="50">
        <f>1+A131</f>
        <v>45</v>
      </c>
      <c r="B133" s="50" t="s">
        <v>837</v>
      </c>
      <c r="C133" s="51" t="s">
        <v>302</v>
      </c>
      <c r="D133" s="52"/>
      <c r="E133" s="52"/>
      <c r="F133" s="52"/>
      <c r="G133" s="53" t="s">
        <v>235</v>
      </c>
      <c r="H133" s="54"/>
      <c r="I133" s="71"/>
      <c r="J133" s="94"/>
    </row>
    <row r="134" spans="1:10" s="24" customFormat="1" hidden="1">
      <c r="A134" s="50">
        <f t="shared" ref="A134:A139" si="4">1+A133</f>
        <v>46</v>
      </c>
      <c r="B134" s="50" t="s">
        <v>838</v>
      </c>
      <c r="C134" s="51" t="s">
        <v>303</v>
      </c>
      <c r="D134" s="52"/>
      <c r="E134" s="52"/>
      <c r="F134" s="52"/>
      <c r="G134" s="53" t="s">
        <v>235</v>
      </c>
      <c r="H134" s="54"/>
      <c r="I134" s="71"/>
      <c r="J134" s="94"/>
    </row>
    <row r="135" spans="1:10" s="24" customFormat="1" hidden="1">
      <c r="A135" s="50">
        <f t="shared" si="4"/>
        <v>47</v>
      </c>
      <c r="B135" s="50" t="s">
        <v>839</v>
      </c>
      <c r="C135" s="51" t="s">
        <v>297</v>
      </c>
      <c r="D135" s="52"/>
      <c r="E135" s="52"/>
      <c r="F135" s="52"/>
      <c r="G135" s="53" t="s">
        <v>235</v>
      </c>
      <c r="H135" s="54"/>
      <c r="I135" s="71"/>
      <c r="J135" s="94"/>
    </row>
    <row r="136" spans="1:10" s="24" customFormat="1" hidden="1">
      <c r="A136" s="50">
        <f t="shared" si="4"/>
        <v>48</v>
      </c>
      <c r="B136" s="50" t="s">
        <v>840</v>
      </c>
      <c r="C136" s="51" t="s">
        <v>298</v>
      </c>
      <c r="D136" s="52"/>
      <c r="E136" s="52"/>
      <c r="F136" s="52"/>
      <c r="G136" s="53" t="s">
        <v>235</v>
      </c>
      <c r="H136" s="54"/>
      <c r="I136" s="71"/>
      <c r="J136" s="94"/>
    </row>
    <row r="137" spans="1:10" s="24" customFormat="1" hidden="1">
      <c r="A137" s="50">
        <f t="shared" si="4"/>
        <v>49</v>
      </c>
      <c r="B137" s="50" t="s">
        <v>841</v>
      </c>
      <c r="C137" s="51" t="s">
        <v>299</v>
      </c>
      <c r="D137" s="52"/>
      <c r="E137" s="52"/>
      <c r="F137" s="52"/>
      <c r="G137" s="53" t="s">
        <v>235</v>
      </c>
      <c r="H137" s="54"/>
      <c r="I137" s="71"/>
      <c r="J137" s="94"/>
    </row>
    <row r="138" spans="1:10" s="24" customFormat="1" hidden="1">
      <c r="A138" s="50">
        <f t="shared" si="4"/>
        <v>50</v>
      </c>
      <c r="B138" s="50" t="s">
        <v>842</v>
      </c>
      <c r="C138" s="51" t="s">
        <v>300</v>
      </c>
      <c r="D138" s="52"/>
      <c r="E138" s="52"/>
      <c r="F138" s="52"/>
      <c r="G138" s="53" t="s">
        <v>235</v>
      </c>
      <c r="H138" s="54"/>
      <c r="I138" s="71" t="s">
        <v>526</v>
      </c>
      <c r="J138" s="94"/>
    </row>
    <row r="139" spans="1:10" s="24" customFormat="1" hidden="1">
      <c r="A139" s="50">
        <f t="shared" si="4"/>
        <v>51</v>
      </c>
      <c r="B139" s="50" t="s">
        <v>843</v>
      </c>
      <c r="C139" s="51" t="s">
        <v>716</v>
      </c>
      <c r="D139" s="52"/>
      <c r="E139" s="52"/>
      <c r="F139" s="52"/>
      <c r="G139" s="53" t="s">
        <v>235</v>
      </c>
      <c r="H139" s="54"/>
      <c r="I139" s="455" t="s">
        <v>666</v>
      </c>
      <c r="J139" s="313"/>
    </row>
    <row r="140" spans="1:10" s="24" customFormat="1" hidden="1">
      <c r="A140" s="50"/>
      <c r="B140" s="50"/>
      <c r="C140" s="51"/>
      <c r="D140" s="52"/>
      <c r="E140" s="52"/>
      <c r="F140" s="52"/>
      <c r="G140" s="53"/>
      <c r="H140" s="54"/>
      <c r="I140" s="456"/>
      <c r="J140" s="313"/>
    </row>
    <row r="141" spans="1:10" s="24" customFormat="1" hidden="1">
      <c r="A141" s="50"/>
      <c r="B141" s="50"/>
      <c r="C141" s="51"/>
      <c r="D141" s="52"/>
      <c r="E141" s="52"/>
      <c r="F141" s="52"/>
      <c r="G141" s="53"/>
      <c r="H141" s="54"/>
      <c r="I141" s="457"/>
      <c r="J141" s="313"/>
    </row>
    <row r="142" spans="1:10" s="24" customFormat="1" ht="14.25" hidden="1">
      <c r="A142" s="110"/>
      <c r="B142" s="110"/>
      <c r="C142" s="73" t="s">
        <v>305</v>
      </c>
      <c r="D142" s="52"/>
      <c r="E142" s="52"/>
      <c r="F142" s="52"/>
      <c r="G142" s="53"/>
      <c r="H142" s="54"/>
      <c r="I142" s="71"/>
      <c r="J142" s="94"/>
    </row>
    <row r="143" spans="1:10" s="24" customFormat="1" hidden="1">
      <c r="A143" s="50">
        <f>A139+1</f>
        <v>52</v>
      </c>
      <c r="B143" s="50"/>
      <c r="C143" s="51" t="s">
        <v>302</v>
      </c>
      <c r="D143" s="52"/>
      <c r="E143" s="52"/>
      <c r="F143" s="52"/>
      <c r="G143" s="53" t="s">
        <v>235</v>
      </c>
      <c r="H143" s="54"/>
      <c r="I143" s="71"/>
      <c r="J143" s="94"/>
    </row>
    <row r="144" spans="1:10" s="24" customFormat="1" hidden="1">
      <c r="A144" s="50">
        <f>1+A143</f>
        <v>53</v>
      </c>
      <c r="B144" s="50"/>
      <c r="C144" s="51" t="s">
        <v>303</v>
      </c>
      <c r="D144" s="52"/>
      <c r="E144" s="52"/>
      <c r="F144" s="52"/>
      <c r="G144" s="53" t="s">
        <v>235</v>
      </c>
      <c r="H144" s="54"/>
      <c r="I144" s="71"/>
      <c r="J144" s="94"/>
    </row>
    <row r="145" spans="1:12" s="24" customFormat="1" hidden="1">
      <c r="A145" s="50">
        <f>1+A144</f>
        <v>54</v>
      </c>
      <c r="B145" s="50"/>
      <c r="C145" s="51" t="s">
        <v>297</v>
      </c>
      <c r="D145" s="52"/>
      <c r="E145" s="52"/>
      <c r="F145" s="52"/>
      <c r="G145" s="53" t="s">
        <v>235</v>
      </c>
      <c r="H145" s="54"/>
      <c r="I145" s="71"/>
      <c r="J145" s="94"/>
    </row>
    <row r="146" spans="1:12" s="24" customFormat="1" hidden="1">
      <c r="A146" s="50">
        <f>1+A145</f>
        <v>55</v>
      </c>
      <c r="B146" s="50"/>
      <c r="C146" s="51" t="s">
        <v>298</v>
      </c>
      <c r="D146" s="52"/>
      <c r="E146" s="52"/>
      <c r="F146" s="52"/>
      <c r="G146" s="53" t="s">
        <v>235</v>
      </c>
      <c r="H146" s="54"/>
      <c r="I146" s="71"/>
      <c r="J146" s="94"/>
    </row>
    <row r="147" spans="1:12" s="24" customFormat="1" hidden="1">
      <c r="A147" s="50">
        <f>1+A146</f>
        <v>56</v>
      </c>
      <c r="B147" s="50"/>
      <c r="C147" s="51" t="s">
        <v>299</v>
      </c>
      <c r="D147" s="52"/>
      <c r="E147" s="52"/>
      <c r="F147" s="52"/>
      <c r="G147" s="53" t="s">
        <v>235</v>
      </c>
      <c r="H147" s="54"/>
      <c r="I147" s="71"/>
      <c r="J147" s="94"/>
    </row>
    <row r="148" spans="1:12" s="24" customFormat="1" hidden="1">
      <c r="A148" s="50">
        <f>1+A147</f>
        <v>57</v>
      </c>
      <c r="B148" s="50"/>
      <c r="C148" s="51" t="s">
        <v>300</v>
      </c>
      <c r="D148" s="52"/>
      <c r="E148" s="52"/>
      <c r="F148" s="52"/>
      <c r="G148" s="53" t="s">
        <v>235</v>
      </c>
      <c r="H148" s="54"/>
      <c r="I148" s="71"/>
      <c r="J148" s="94"/>
    </row>
    <row r="149" spans="1:12" s="24" customFormat="1" hidden="1">
      <c r="A149" s="50"/>
      <c r="B149" s="50"/>
      <c r="C149" s="51"/>
      <c r="D149" s="52"/>
      <c r="E149" s="52"/>
      <c r="F149" s="52"/>
      <c r="G149" s="53"/>
      <c r="H149" s="54"/>
      <c r="I149" s="175"/>
      <c r="J149" s="313"/>
    </row>
    <row r="150" spans="1:12" s="24" customFormat="1" hidden="1">
      <c r="A150" s="50"/>
      <c r="B150" s="50"/>
      <c r="C150" s="51"/>
      <c r="D150" s="52"/>
      <c r="E150" s="52"/>
      <c r="F150" s="52"/>
      <c r="G150" s="53"/>
      <c r="H150" s="54"/>
      <c r="I150" s="71"/>
      <c r="J150" s="94"/>
    </row>
    <row r="151" spans="1:12" s="24" customFormat="1">
      <c r="A151" s="50"/>
      <c r="B151" s="50"/>
      <c r="C151" s="51"/>
      <c r="D151" s="52"/>
      <c r="E151" s="52"/>
      <c r="F151" s="52"/>
      <c r="G151" s="53"/>
      <c r="H151" s="54"/>
      <c r="I151" s="71"/>
      <c r="J151" s="94"/>
      <c r="K151" s="24">
        <f>1.578</f>
        <v>1.5780000000000001</v>
      </c>
      <c r="L151" s="195" t="e">
        <f>#REF!/K151</f>
        <v>#REF!</v>
      </c>
    </row>
    <row r="152" spans="1:12" s="24" customFormat="1" ht="14.25">
      <c r="A152" s="109" t="s">
        <v>126</v>
      </c>
      <c r="B152" s="110"/>
      <c r="C152" s="72" t="s">
        <v>280</v>
      </c>
      <c r="D152" s="52"/>
      <c r="E152" s="52"/>
      <c r="F152" s="52"/>
      <c r="G152" s="53"/>
      <c r="H152" s="54"/>
      <c r="I152" s="71"/>
      <c r="J152" s="94"/>
    </row>
    <row r="153" spans="1:12" s="24" customFormat="1">
      <c r="A153" s="50">
        <v>1</v>
      </c>
      <c r="B153" s="50" t="s">
        <v>844</v>
      </c>
      <c r="C153" s="70" t="s">
        <v>495</v>
      </c>
      <c r="D153" s="52"/>
      <c r="E153" s="52"/>
      <c r="F153" s="52"/>
      <c r="G153" s="53" t="s">
        <v>403</v>
      </c>
      <c r="H153" s="54"/>
      <c r="I153" s="71"/>
      <c r="J153" s="94"/>
    </row>
    <row r="154" spans="1:12" s="24" customFormat="1">
      <c r="A154" s="50">
        <f t="shared" ref="A154:A183" si="5">1+A153</f>
        <v>2</v>
      </c>
      <c r="B154" s="50" t="s">
        <v>845</v>
      </c>
      <c r="C154" s="70" t="s">
        <v>676</v>
      </c>
      <c r="D154" s="52"/>
      <c r="E154" s="52"/>
      <c r="F154" s="52"/>
      <c r="G154" s="53" t="s">
        <v>403</v>
      </c>
      <c r="H154" s="54"/>
      <c r="I154" s="71"/>
      <c r="J154" s="94"/>
    </row>
    <row r="155" spans="1:12" s="24" customFormat="1" hidden="1">
      <c r="A155" s="50">
        <f t="shared" si="5"/>
        <v>3</v>
      </c>
      <c r="B155" s="50" t="s">
        <v>846</v>
      </c>
      <c r="C155" s="70" t="s">
        <v>677</v>
      </c>
      <c r="D155" s="52"/>
      <c r="E155" s="52"/>
      <c r="F155" s="52"/>
      <c r="G155" s="53" t="s">
        <v>403</v>
      </c>
      <c r="H155" s="54"/>
      <c r="I155" s="71"/>
      <c r="J155" s="94"/>
    </row>
    <row r="156" spans="1:12" s="24" customFormat="1" hidden="1">
      <c r="A156" s="50">
        <f t="shared" si="5"/>
        <v>4</v>
      </c>
      <c r="B156" s="50" t="s">
        <v>847</v>
      </c>
      <c r="C156" s="70" t="s">
        <v>678</v>
      </c>
      <c r="D156" s="52"/>
      <c r="E156" s="52"/>
      <c r="F156" s="52"/>
      <c r="G156" s="53" t="s">
        <v>403</v>
      </c>
      <c r="H156" s="54"/>
      <c r="I156" s="71"/>
      <c r="J156" s="94"/>
    </row>
    <row r="157" spans="1:12" s="24" customFormat="1" hidden="1">
      <c r="A157" s="50">
        <f t="shared" si="5"/>
        <v>5</v>
      </c>
      <c r="B157" s="50" t="s">
        <v>848</v>
      </c>
      <c r="C157" s="70" t="s">
        <v>679</v>
      </c>
      <c r="D157" s="52"/>
      <c r="E157" s="52"/>
      <c r="F157" s="52"/>
      <c r="G157" s="53" t="s">
        <v>403</v>
      </c>
      <c r="H157" s="54"/>
      <c r="I157" s="71"/>
      <c r="J157" s="94"/>
    </row>
    <row r="158" spans="1:12" s="24" customFormat="1" hidden="1">
      <c r="A158" s="50">
        <f t="shared" si="5"/>
        <v>6</v>
      </c>
      <c r="B158" s="50" t="s">
        <v>849</v>
      </c>
      <c r="C158" s="70" t="s">
        <v>672</v>
      </c>
      <c r="D158" s="52"/>
      <c r="E158" s="52"/>
      <c r="F158" s="52"/>
      <c r="G158" s="53" t="s">
        <v>403</v>
      </c>
      <c r="H158" s="54"/>
      <c r="I158" s="71"/>
      <c r="J158" s="94"/>
    </row>
    <row r="159" spans="1:12" s="24" customFormat="1" hidden="1">
      <c r="A159" s="50">
        <f t="shared" si="5"/>
        <v>7</v>
      </c>
      <c r="B159" s="50" t="s">
        <v>850</v>
      </c>
      <c r="C159" s="70" t="s">
        <v>671</v>
      </c>
      <c r="D159" s="52"/>
      <c r="E159" s="52"/>
      <c r="F159" s="52"/>
      <c r="G159" s="53" t="s">
        <v>402</v>
      </c>
      <c r="H159" s="54"/>
      <c r="I159" s="71"/>
      <c r="J159" s="94"/>
    </row>
    <row r="160" spans="1:12" s="24" customFormat="1" hidden="1">
      <c r="A160" s="50">
        <f t="shared" si="5"/>
        <v>8</v>
      </c>
      <c r="B160" s="50" t="s">
        <v>851</v>
      </c>
      <c r="C160" s="70" t="s">
        <v>675</v>
      </c>
      <c r="D160" s="52"/>
      <c r="E160" s="52"/>
      <c r="F160" s="52"/>
      <c r="G160" s="53" t="s">
        <v>403</v>
      </c>
      <c r="H160" s="54"/>
      <c r="I160" s="71"/>
      <c r="J160" s="94"/>
    </row>
    <row r="161" spans="1:10" s="24" customFormat="1" hidden="1">
      <c r="A161" s="50">
        <f t="shared" si="5"/>
        <v>9</v>
      </c>
      <c r="B161" s="50" t="s">
        <v>852</v>
      </c>
      <c r="C161" s="70" t="s">
        <v>680</v>
      </c>
      <c r="D161" s="52"/>
      <c r="E161" s="52"/>
      <c r="F161" s="52"/>
      <c r="G161" s="53" t="s">
        <v>403</v>
      </c>
      <c r="H161" s="54"/>
      <c r="I161" s="71"/>
      <c r="J161" s="94"/>
    </row>
    <row r="162" spans="1:10" s="24" customFormat="1">
      <c r="A162" s="50">
        <f t="shared" si="5"/>
        <v>10</v>
      </c>
      <c r="B162" s="50" t="s">
        <v>853</v>
      </c>
      <c r="C162" s="70" t="s">
        <v>681</v>
      </c>
      <c r="D162" s="52"/>
      <c r="E162" s="52"/>
      <c r="F162" s="52"/>
      <c r="G162" s="53" t="s">
        <v>1557</v>
      </c>
      <c r="H162" s="54"/>
      <c r="I162" s="71"/>
      <c r="J162" s="94"/>
    </row>
    <row r="163" spans="1:10" s="24" customFormat="1" hidden="1">
      <c r="A163" s="50">
        <f t="shared" si="5"/>
        <v>11</v>
      </c>
      <c r="B163" s="50" t="s">
        <v>854</v>
      </c>
      <c r="C163" s="70" t="s">
        <v>682</v>
      </c>
      <c r="D163" s="52"/>
      <c r="E163" s="52"/>
      <c r="F163" s="52"/>
      <c r="G163" s="53" t="s">
        <v>401</v>
      </c>
      <c r="H163" s="54"/>
      <c r="I163" s="71"/>
      <c r="J163" s="94"/>
    </row>
    <row r="164" spans="1:10" s="24" customFormat="1" hidden="1">
      <c r="A164" s="50">
        <f t="shared" si="5"/>
        <v>12</v>
      </c>
      <c r="B164" s="50" t="s">
        <v>855</v>
      </c>
      <c r="C164" s="70" t="s">
        <v>683</v>
      </c>
      <c r="D164" s="52"/>
      <c r="E164" s="52"/>
      <c r="F164" s="52"/>
      <c r="G164" s="53" t="s">
        <v>401</v>
      </c>
      <c r="H164" s="54"/>
      <c r="I164" s="71"/>
      <c r="J164" s="94"/>
    </row>
    <row r="165" spans="1:10" s="24" customFormat="1" hidden="1">
      <c r="A165" s="50">
        <f t="shared" si="5"/>
        <v>13</v>
      </c>
      <c r="B165" s="50" t="s">
        <v>856</v>
      </c>
      <c r="C165" s="70" t="s">
        <v>684</v>
      </c>
      <c r="D165" s="52"/>
      <c r="E165" s="52"/>
      <c r="F165" s="52"/>
      <c r="G165" s="53" t="s">
        <v>401</v>
      </c>
      <c r="H165" s="54"/>
      <c r="I165" s="71"/>
      <c r="J165" s="94"/>
    </row>
    <row r="166" spans="1:10" s="24" customFormat="1" hidden="1">
      <c r="A166" s="50">
        <f t="shared" si="5"/>
        <v>14</v>
      </c>
      <c r="B166" s="50" t="s">
        <v>857</v>
      </c>
      <c r="C166" s="70" t="s">
        <v>685</v>
      </c>
      <c r="D166" s="52"/>
      <c r="E166" s="52"/>
      <c r="F166" s="52"/>
      <c r="G166" s="53" t="s">
        <v>401</v>
      </c>
      <c r="H166" s="54"/>
      <c r="I166" s="71"/>
      <c r="J166" s="94"/>
    </row>
    <row r="167" spans="1:10" s="24" customFormat="1" hidden="1">
      <c r="A167" s="50">
        <f>1+A166</f>
        <v>15</v>
      </c>
      <c r="B167" s="50" t="s">
        <v>858</v>
      </c>
      <c r="C167" s="70" t="s">
        <v>686</v>
      </c>
      <c r="D167" s="52"/>
      <c r="E167" s="52"/>
      <c r="F167" s="52"/>
      <c r="G167" s="53" t="s">
        <v>401</v>
      </c>
      <c r="H167" s="54"/>
      <c r="I167" s="71"/>
      <c r="J167" s="94"/>
    </row>
    <row r="168" spans="1:10" s="24" customFormat="1" hidden="1">
      <c r="A168" s="50">
        <f>1+A167</f>
        <v>16</v>
      </c>
      <c r="B168" s="50" t="s">
        <v>859</v>
      </c>
      <c r="C168" s="70" t="s">
        <v>527</v>
      </c>
      <c r="D168" s="52"/>
      <c r="E168" s="52"/>
      <c r="F168" s="52"/>
      <c r="G168" s="53" t="s">
        <v>529</v>
      </c>
      <c r="H168" s="54"/>
      <c r="I168" s="71"/>
      <c r="J168" s="94"/>
    </row>
    <row r="169" spans="1:10" s="24" customFormat="1" hidden="1">
      <c r="A169" s="50">
        <f>1+A168</f>
        <v>17</v>
      </c>
      <c r="B169" s="50" t="s">
        <v>860</v>
      </c>
      <c r="C169" s="70" t="s">
        <v>528</v>
      </c>
      <c r="D169" s="52"/>
      <c r="E169" s="52"/>
      <c r="F169" s="52"/>
      <c r="G169" s="53" t="s">
        <v>529</v>
      </c>
      <c r="H169" s="54"/>
      <c r="I169" s="71"/>
      <c r="J169" s="94"/>
    </row>
    <row r="170" spans="1:10" s="24" customFormat="1" hidden="1">
      <c r="A170" s="50">
        <f>1+A169</f>
        <v>18</v>
      </c>
      <c r="B170" s="50" t="s">
        <v>861</v>
      </c>
      <c r="C170" s="70" t="s">
        <v>673</v>
      </c>
      <c r="D170" s="52"/>
      <c r="E170" s="52"/>
      <c r="F170" s="52"/>
      <c r="G170" s="53" t="s">
        <v>273</v>
      </c>
      <c r="H170" s="54"/>
      <c r="I170" s="71"/>
      <c r="J170" s="94"/>
    </row>
    <row r="171" spans="1:10" s="24" customFormat="1" hidden="1">
      <c r="A171" s="50">
        <f t="shared" si="5"/>
        <v>19</v>
      </c>
      <c r="B171" s="50" t="s">
        <v>862</v>
      </c>
      <c r="C171" s="70" t="s">
        <v>674</v>
      </c>
      <c r="D171" s="52"/>
      <c r="E171" s="52"/>
      <c r="F171" s="52"/>
      <c r="G171" s="53" t="s">
        <v>273</v>
      </c>
      <c r="H171" s="54"/>
      <c r="I171" s="71"/>
      <c r="J171" s="94"/>
    </row>
    <row r="172" spans="1:10" s="24" customFormat="1" hidden="1">
      <c r="A172" s="50">
        <f t="shared" si="5"/>
        <v>20</v>
      </c>
      <c r="B172" s="50"/>
      <c r="C172" s="70" t="s">
        <v>687</v>
      </c>
      <c r="D172" s="52"/>
      <c r="E172" s="52"/>
      <c r="F172" s="52"/>
      <c r="G172" s="53" t="s">
        <v>273</v>
      </c>
      <c r="H172" s="54"/>
      <c r="I172" s="71"/>
      <c r="J172" s="94"/>
    </row>
    <row r="173" spans="1:10" s="24" customFormat="1" hidden="1">
      <c r="A173" s="50">
        <f>1+A172</f>
        <v>21</v>
      </c>
      <c r="B173" s="50"/>
      <c r="C173" s="70" t="s">
        <v>688</v>
      </c>
      <c r="D173" s="52"/>
      <c r="E173" s="52"/>
      <c r="F173" s="52"/>
      <c r="G173" s="53" t="s">
        <v>273</v>
      </c>
      <c r="H173" s="54"/>
      <c r="I173" s="71"/>
      <c r="J173" s="94"/>
    </row>
    <row r="174" spans="1:10" s="24" customFormat="1" hidden="1">
      <c r="A174" s="50">
        <f>1+A173</f>
        <v>22</v>
      </c>
      <c r="B174" s="50" t="s">
        <v>863</v>
      </c>
      <c r="C174" s="70" t="s">
        <v>689</v>
      </c>
      <c r="D174" s="52"/>
      <c r="E174" s="52"/>
      <c r="F174" s="52"/>
      <c r="G174" s="53" t="s">
        <v>401</v>
      </c>
      <c r="H174" s="54"/>
      <c r="I174" s="71"/>
      <c r="J174" s="94"/>
    </row>
    <row r="175" spans="1:10" s="24" customFormat="1" hidden="1">
      <c r="A175" s="50">
        <f>1+A174</f>
        <v>23</v>
      </c>
      <c r="B175" s="50"/>
      <c r="C175" s="70" t="s">
        <v>690</v>
      </c>
      <c r="D175" s="52"/>
      <c r="E175" s="52"/>
      <c r="F175" s="52"/>
      <c r="G175" s="53" t="s">
        <v>401</v>
      </c>
      <c r="H175" s="54"/>
      <c r="I175" s="71"/>
      <c r="J175" s="94"/>
    </row>
    <row r="176" spans="1:10" s="24" customFormat="1" hidden="1">
      <c r="A176" s="50">
        <f t="shared" si="5"/>
        <v>24</v>
      </c>
      <c r="B176" s="50" t="s">
        <v>864</v>
      </c>
      <c r="C176" s="70" t="s">
        <v>97</v>
      </c>
      <c r="D176" s="52"/>
      <c r="E176" s="52"/>
      <c r="F176" s="52"/>
      <c r="G176" s="53" t="s">
        <v>645</v>
      </c>
      <c r="H176" s="54"/>
      <c r="I176" s="71"/>
      <c r="J176" s="94"/>
    </row>
    <row r="177" spans="1:10" s="24" customFormat="1" hidden="1">
      <c r="A177" s="50">
        <f t="shared" si="5"/>
        <v>25</v>
      </c>
      <c r="B177" s="50" t="s">
        <v>865</v>
      </c>
      <c r="C177" s="70" t="s">
        <v>691</v>
      </c>
      <c r="D177" s="52"/>
      <c r="E177" s="52"/>
      <c r="F177" s="52"/>
      <c r="G177" s="53" t="s">
        <v>401</v>
      </c>
      <c r="H177" s="54"/>
      <c r="I177" s="71"/>
      <c r="J177" s="94"/>
    </row>
    <row r="178" spans="1:10" s="24" customFormat="1">
      <c r="A178" s="50">
        <f t="shared" si="5"/>
        <v>26</v>
      </c>
      <c r="B178" s="50" t="s">
        <v>866</v>
      </c>
      <c r="C178" s="70" t="s">
        <v>1542</v>
      </c>
      <c r="D178" s="52"/>
      <c r="E178" s="52"/>
      <c r="F178" s="52"/>
      <c r="G178" s="53" t="s">
        <v>273</v>
      </c>
      <c r="H178" s="54"/>
      <c r="I178" s="71"/>
      <c r="J178" s="94"/>
    </row>
    <row r="179" spans="1:10" s="24" customFormat="1">
      <c r="A179" s="50">
        <f t="shared" si="5"/>
        <v>27</v>
      </c>
      <c r="B179" s="50" t="s">
        <v>867</v>
      </c>
      <c r="C179" s="70" t="s">
        <v>1543</v>
      </c>
      <c r="D179" s="52"/>
      <c r="E179" s="52"/>
      <c r="F179" s="52"/>
      <c r="G179" s="53" t="s">
        <v>273</v>
      </c>
      <c r="H179" s="54"/>
      <c r="I179" s="71"/>
      <c r="J179" s="94"/>
    </row>
    <row r="180" spans="1:10" s="24" customFormat="1" hidden="1">
      <c r="A180" s="50">
        <f t="shared" si="5"/>
        <v>28</v>
      </c>
      <c r="B180" s="50" t="s">
        <v>868</v>
      </c>
      <c r="C180" s="70" t="s">
        <v>708</v>
      </c>
      <c r="D180" s="52"/>
      <c r="E180" s="52"/>
      <c r="F180" s="52"/>
      <c r="G180" s="53" t="s">
        <v>403</v>
      </c>
      <c r="H180" s="54"/>
      <c r="I180" s="71"/>
      <c r="J180" s="94"/>
    </row>
    <row r="181" spans="1:10" s="24" customFormat="1" hidden="1">
      <c r="A181" s="50">
        <f t="shared" si="5"/>
        <v>29</v>
      </c>
      <c r="B181" s="50"/>
      <c r="C181" s="70" t="s">
        <v>98</v>
      </c>
      <c r="D181" s="52"/>
      <c r="E181" s="52"/>
      <c r="F181" s="52"/>
      <c r="G181" s="53" t="s">
        <v>273</v>
      </c>
      <c r="H181" s="54"/>
      <c r="I181" s="71"/>
      <c r="J181" s="94"/>
    </row>
    <row r="182" spans="1:10" s="24" customFormat="1" hidden="1">
      <c r="A182" s="50">
        <f t="shared" si="5"/>
        <v>30</v>
      </c>
      <c r="B182" s="50" t="s">
        <v>869</v>
      </c>
      <c r="C182" s="70" t="s">
        <v>692</v>
      </c>
      <c r="D182" s="52"/>
      <c r="E182" s="52"/>
      <c r="F182" s="52"/>
      <c r="G182" s="53" t="s">
        <v>403</v>
      </c>
      <c r="H182" s="54"/>
      <c r="I182" s="71"/>
      <c r="J182" s="94"/>
    </row>
    <row r="183" spans="1:10" s="24" customFormat="1" hidden="1">
      <c r="A183" s="50">
        <f t="shared" si="5"/>
        <v>31</v>
      </c>
      <c r="B183" s="50" t="s">
        <v>870</v>
      </c>
      <c r="C183" s="70" t="s">
        <v>693</v>
      </c>
      <c r="D183" s="52"/>
      <c r="E183" s="52"/>
      <c r="F183" s="52"/>
      <c r="G183" s="53" t="s">
        <v>403</v>
      </c>
      <c r="H183" s="54"/>
      <c r="I183" s="71"/>
      <c r="J183" s="94"/>
    </row>
    <row r="184" spans="1:10" s="24" customFormat="1">
      <c r="A184" s="50">
        <f t="shared" ref="A184:A192" si="6">1+A183</f>
        <v>32</v>
      </c>
      <c r="B184" s="50" t="s">
        <v>871</v>
      </c>
      <c r="C184" s="70" t="s">
        <v>694</v>
      </c>
      <c r="D184" s="52"/>
      <c r="E184" s="52"/>
      <c r="F184" s="52"/>
      <c r="G184" s="53" t="s">
        <v>403</v>
      </c>
      <c r="H184" s="54"/>
      <c r="I184" s="71"/>
      <c r="J184" s="94"/>
    </row>
    <row r="185" spans="1:10" s="24" customFormat="1" hidden="1">
      <c r="A185" s="50">
        <f t="shared" si="6"/>
        <v>33</v>
      </c>
      <c r="B185" s="50" t="s">
        <v>872</v>
      </c>
      <c r="C185" s="70" t="s">
        <v>99</v>
      </c>
      <c r="D185" s="52"/>
      <c r="E185" s="52"/>
      <c r="F185" s="52"/>
      <c r="G185" s="53" t="s">
        <v>401</v>
      </c>
      <c r="H185" s="54"/>
      <c r="I185" s="71"/>
      <c r="J185" s="94"/>
    </row>
    <row r="186" spans="1:10" s="24" customFormat="1" hidden="1">
      <c r="A186" s="50">
        <f t="shared" si="6"/>
        <v>34</v>
      </c>
      <c r="B186" s="50" t="s">
        <v>873</v>
      </c>
      <c r="C186" s="70" t="s">
        <v>287</v>
      </c>
      <c r="D186" s="52"/>
      <c r="E186" s="52"/>
      <c r="F186" s="52"/>
      <c r="G186" s="53" t="s">
        <v>403</v>
      </c>
      <c r="H186" s="54"/>
      <c r="I186" s="71"/>
      <c r="J186" s="94"/>
    </row>
    <row r="187" spans="1:10" s="24" customFormat="1" hidden="1">
      <c r="A187" s="50">
        <f t="shared" si="6"/>
        <v>35</v>
      </c>
      <c r="B187" s="50" t="s">
        <v>874</v>
      </c>
      <c r="C187" s="70" t="s">
        <v>695</v>
      </c>
      <c r="D187" s="52"/>
      <c r="E187" s="52"/>
      <c r="F187" s="52"/>
      <c r="G187" s="53" t="s">
        <v>401</v>
      </c>
      <c r="H187" s="54"/>
      <c r="I187" s="71"/>
      <c r="J187" s="94"/>
    </row>
    <row r="188" spans="1:10" s="24" customFormat="1" hidden="1">
      <c r="A188" s="50">
        <f t="shared" si="6"/>
        <v>36</v>
      </c>
      <c r="B188" s="50" t="s">
        <v>875</v>
      </c>
      <c r="C188" s="70" t="s">
        <v>696</v>
      </c>
      <c r="D188" s="52"/>
      <c r="E188" s="52"/>
      <c r="F188" s="52"/>
      <c r="G188" s="53" t="s">
        <v>401</v>
      </c>
      <c r="H188" s="54"/>
      <c r="I188" s="71"/>
      <c r="J188" s="94"/>
    </row>
    <row r="189" spans="1:10" s="24" customFormat="1" hidden="1">
      <c r="A189" s="50"/>
      <c r="B189" s="50"/>
      <c r="C189" s="70" t="s">
        <v>253</v>
      </c>
      <c r="D189" s="52"/>
      <c r="E189" s="52"/>
      <c r="F189" s="52"/>
      <c r="G189" s="53" t="s">
        <v>401</v>
      </c>
      <c r="H189" s="54"/>
      <c r="I189" s="71"/>
      <c r="J189" s="94"/>
    </row>
    <row r="190" spans="1:10" s="24" customFormat="1" hidden="1">
      <c r="A190" s="50"/>
      <c r="B190" s="50"/>
      <c r="C190" s="70" t="s">
        <v>697</v>
      </c>
      <c r="D190" s="52"/>
      <c r="E190" s="52"/>
      <c r="F190" s="52"/>
      <c r="G190" s="53" t="s">
        <v>401</v>
      </c>
      <c r="H190" s="54"/>
      <c r="I190" s="71"/>
      <c r="J190" s="94"/>
    </row>
    <row r="191" spans="1:10" s="24" customFormat="1">
      <c r="A191" s="50">
        <f>1+A188</f>
        <v>37</v>
      </c>
      <c r="B191" s="50" t="s">
        <v>876</v>
      </c>
      <c r="C191" s="70" t="s">
        <v>698</v>
      </c>
      <c r="D191" s="52"/>
      <c r="E191" s="52"/>
      <c r="F191" s="52"/>
      <c r="G191" s="53" t="s">
        <v>403</v>
      </c>
      <c r="H191" s="54"/>
      <c r="I191" s="71"/>
      <c r="J191" s="94"/>
    </row>
    <row r="192" spans="1:10" s="24" customFormat="1">
      <c r="A192" s="50">
        <f t="shared" si="6"/>
        <v>38</v>
      </c>
      <c r="B192" s="50" t="s">
        <v>877</v>
      </c>
      <c r="C192" s="70" t="s">
        <v>699</v>
      </c>
      <c r="D192" s="52"/>
      <c r="E192" s="52"/>
      <c r="F192" s="52"/>
      <c r="G192" s="53" t="s">
        <v>403</v>
      </c>
      <c r="H192" s="54"/>
      <c r="I192" s="71"/>
      <c r="J192" s="94"/>
    </row>
    <row r="193" spans="1:10" s="24" customFormat="1" hidden="1">
      <c r="A193" s="50">
        <f t="shared" ref="A193:A206" si="7">1+A192</f>
        <v>39</v>
      </c>
      <c r="B193" s="50" t="s">
        <v>878</v>
      </c>
      <c r="C193" s="70" t="s">
        <v>700</v>
      </c>
      <c r="D193" s="52"/>
      <c r="E193" s="52"/>
      <c r="F193" s="52"/>
      <c r="G193" s="53" t="s">
        <v>402</v>
      </c>
      <c r="H193" s="54"/>
      <c r="I193" s="71"/>
      <c r="J193" s="94"/>
    </row>
    <row r="194" spans="1:10" s="24" customFormat="1" hidden="1">
      <c r="A194" s="50">
        <f t="shared" si="7"/>
        <v>40</v>
      </c>
      <c r="B194" s="50" t="s">
        <v>879</v>
      </c>
      <c r="C194" s="70" t="s">
        <v>701</v>
      </c>
      <c r="D194" s="52"/>
      <c r="E194" s="52"/>
      <c r="F194" s="52"/>
      <c r="G194" s="53" t="s">
        <v>402</v>
      </c>
      <c r="H194" s="54"/>
      <c r="I194" s="71"/>
      <c r="J194" s="94"/>
    </row>
    <row r="195" spans="1:10" s="24" customFormat="1" hidden="1">
      <c r="A195" s="50">
        <f t="shared" si="7"/>
        <v>41</v>
      </c>
      <c r="B195" s="50" t="s">
        <v>880</v>
      </c>
      <c r="C195" s="70" t="s">
        <v>702</v>
      </c>
      <c r="D195" s="52"/>
      <c r="E195" s="52"/>
      <c r="F195" s="52"/>
      <c r="G195" s="53" t="s">
        <v>402</v>
      </c>
      <c r="H195" s="54"/>
      <c r="I195" s="71"/>
      <c r="J195" s="94"/>
    </row>
    <row r="196" spans="1:10" s="24" customFormat="1">
      <c r="A196" s="50">
        <f t="shared" si="7"/>
        <v>42</v>
      </c>
      <c r="B196" s="50" t="s">
        <v>881</v>
      </c>
      <c r="C196" s="70" t="s">
        <v>703</v>
      </c>
      <c r="D196" s="52"/>
      <c r="E196" s="52"/>
      <c r="F196" s="52"/>
      <c r="G196" s="53" t="s">
        <v>402</v>
      </c>
      <c r="H196" s="54"/>
      <c r="I196" s="71"/>
      <c r="J196" s="94"/>
    </row>
    <row r="197" spans="1:10" s="24" customFormat="1">
      <c r="A197" s="50">
        <f t="shared" si="7"/>
        <v>43</v>
      </c>
      <c r="B197" s="50" t="s">
        <v>882</v>
      </c>
      <c r="C197" s="70" t="s">
        <v>248</v>
      </c>
      <c r="D197" s="52"/>
      <c r="E197" s="52"/>
      <c r="F197" s="52"/>
      <c r="G197" s="53" t="s">
        <v>403</v>
      </c>
      <c r="H197" s="54"/>
      <c r="I197" s="71"/>
      <c r="J197" s="94"/>
    </row>
    <row r="198" spans="1:10" s="24" customFormat="1" hidden="1">
      <c r="A198" s="50">
        <f t="shared" si="7"/>
        <v>44</v>
      </c>
      <c r="B198" s="50" t="s">
        <v>883</v>
      </c>
      <c r="C198" s="70" t="s">
        <v>704</v>
      </c>
      <c r="D198" s="52"/>
      <c r="E198" s="52"/>
      <c r="F198" s="52"/>
      <c r="G198" s="53" t="s">
        <v>402</v>
      </c>
      <c r="H198" s="54"/>
      <c r="I198" s="71"/>
      <c r="J198" s="94"/>
    </row>
    <row r="199" spans="1:10" s="24" customFormat="1" hidden="1">
      <c r="A199" s="50">
        <f t="shared" si="7"/>
        <v>45</v>
      </c>
      <c r="B199" s="50" t="s">
        <v>884</v>
      </c>
      <c r="C199" s="70" t="s">
        <v>705</v>
      </c>
      <c r="D199" s="52"/>
      <c r="E199" s="52"/>
      <c r="F199" s="52"/>
      <c r="G199" s="53" t="s">
        <v>403</v>
      </c>
      <c r="H199" s="54"/>
      <c r="I199" s="71"/>
      <c r="J199" s="94"/>
    </row>
    <row r="200" spans="1:10" s="24" customFormat="1" hidden="1">
      <c r="A200" s="50">
        <f t="shared" si="7"/>
        <v>46</v>
      </c>
      <c r="B200" s="50" t="s">
        <v>885</v>
      </c>
      <c r="C200" s="70" t="s">
        <v>530</v>
      </c>
      <c r="D200" s="52"/>
      <c r="E200" s="52"/>
      <c r="F200" s="52"/>
      <c r="G200" s="53" t="s">
        <v>403</v>
      </c>
      <c r="H200" s="54"/>
      <c r="I200" s="71"/>
      <c r="J200" s="94"/>
    </row>
    <row r="201" spans="1:10" s="24" customFormat="1">
      <c r="A201" s="50">
        <f t="shared" si="7"/>
        <v>47</v>
      </c>
      <c r="B201" s="50" t="s">
        <v>886</v>
      </c>
      <c r="C201" s="70" t="s">
        <v>531</v>
      </c>
      <c r="D201" s="52"/>
      <c r="E201" s="52"/>
      <c r="F201" s="52"/>
      <c r="G201" s="53" t="s">
        <v>537</v>
      </c>
      <c r="H201" s="54"/>
      <c r="I201" s="71"/>
      <c r="J201" s="94"/>
    </row>
    <row r="202" spans="1:10" s="24" customFormat="1" hidden="1">
      <c r="A202" s="50">
        <f t="shared" si="7"/>
        <v>48</v>
      </c>
      <c r="B202" s="50" t="s">
        <v>887</v>
      </c>
      <c r="C202" s="70" t="s">
        <v>532</v>
      </c>
      <c r="D202" s="52"/>
      <c r="E202" s="52"/>
      <c r="F202" s="52"/>
      <c r="G202" s="53" t="s">
        <v>529</v>
      </c>
      <c r="H202" s="54"/>
      <c r="I202" s="71"/>
      <c r="J202" s="94"/>
    </row>
    <row r="203" spans="1:10" s="24" customFormat="1" hidden="1">
      <c r="A203" s="50">
        <f t="shared" si="7"/>
        <v>49</v>
      </c>
      <c r="B203" s="50" t="s">
        <v>888</v>
      </c>
      <c r="C203" s="70" t="s">
        <v>533</v>
      </c>
      <c r="D203" s="52"/>
      <c r="E203" s="52"/>
      <c r="F203" s="52"/>
      <c r="G203" s="53" t="s">
        <v>529</v>
      </c>
      <c r="H203" s="54"/>
      <c r="I203" s="71"/>
      <c r="J203" s="94"/>
    </row>
    <row r="204" spans="1:10" s="24" customFormat="1" hidden="1">
      <c r="A204" s="50">
        <f t="shared" si="7"/>
        <v>50</v>
      </c>
      <c r="B204" s="50" t="s">
        <v>889</v>
      </c>
      <c r="C204" s="70" t="s">
        <v>534</v>
      </c>
      <c r="D204" s="52"/>
      <c r="E204" s="52"/>
      <c r="F204" s="52"/>
      <c r="G204" s="53" t="s">
        <v>401</v>
      </c>
      <c r="H204" s="54"/>
      <c r="I204" s="71"/>
      <c r="J204" s="94"/>
    </row>
    <row r="205" spans="1:10" s="24" customFormat="1" hidden="1">
      <c r="A205" s="50">
        <f t="shared" si="7"/>
        <v>51</v>
      </c>
      <c r="B205" s="50" t="s">
        <v>890</v>
      </c>
      <c r="C205" s="70" t="s">
        <v>535</v>
      </c>
      <c r="D205" s="52"/>
      <c r="E205" s="52"/>
      <c r="F205" s="52"/>
      <c r="G205" s="53" t="s">
        <v>401</v>
      </c>
      <c r="H205" s="54"/>
      <c r="I205" s="71"/>
      <c r="J205" s="94"/>
    </row>
    <row r="206" spans="1:10" s="24" customFormat="1" hidden="1">
      <c r="A206" s="50">
        <f t="shared" si="7"/>
        <v>52</v>
      </c>
      <c r="B206" s="50" t="s">
        <v>891</v>
      </c>
      <c r="C206" s="70" t="s">
        <v>536</v>
      </c>
      <c r="D206" s="52"/>
      <c r="E206" s="52"/>
      <c r="F206" s="52"/>
      <c r="G206" s="53" t="s">
        <v>401</v>
      </c>
      <c r="H206" s="54"/>
      <c r="I206" s="71"/>
      <c r="J206" s="94"/>
    </row>
    <row r="207" spans="1:10" s="24" customFormat="1">
      <c r="A207" s="106"/>
      <c r="B207" s="106"/>
      <c r="C207" s="403"/>
      <c r="D207" s="89"/>
      <c r="E207" s="89"/>
      <c r="F207" s="89"/>
      <c r="G207" s="90"/>
      <c r="H207" s="91"/>
      <c r="I207" s="92"/>
      <c r="J207" s="94"/>
    </row>
    <row r="208" spans="1:10" s="24" customFormat="1" ht="14.25" hidden="1">
      <c r="A208" s="404" t="s">
        <v>127</v>
      </c>
      <c r="B208" s="405"/>
      <c r="C208" s="406" t="s">
        <v>455</v>
      </c>
      <c r="D208" s="407"/>
      <c r="E208" s="407"/>
      <c r="F208" s="407"/>
      <c r="G208" s="408"/>
      <c r="H208" s="409"/>
      <c r="I208" s="410"/>
      <c r="J208" s="94"/>
    </row>
    <row r="209" spans="1:10" s="24" customFormat="1" hidden="1">
      <c r="A209" s="411">
        <v>1</v>
      </c>
      <c r="B209" s="411" t="s">
        <v>892</v>
      </c>
      <c r="C209" s="412" t="s">
        <v>456</v>
      </c>
      <c r="D209" s="407"/>
      <c r="E209" s="407"/>
      <c r="F209" s="407"/>
      <c r="G209" s="408" t="s">
        <v>402</v>
      </c>
      <c r="H209" s="409"/>
      <c r="I209" s="410"/>
      <c r="J209" s="94"/>
    </row>
    <row r="210" spans="1:10" s="24" customFormat="1" hidden="1">
      <c r="A210" s="411">
        <f>1+A209</f>
        <v>2</v>
      </c>
      <c r="B210" s="411" t="s">
        <v>893</v>
      </c>
      <c r="C210" s="412" t="s">
        <v>457</v>
      </c>
      <c r="D210" s="407"/>
      <c r="E210" s="407"/>
      <c r="F210" s="407"/>
      <c r="G210" s="408" t="s">
        <v>402</v>
      </c>
      <c r="H210" s="409"/>
      <c r="I210" s="410"/>
      <c r="J210" s="94"/>
    </row>
    <row r="211" spans="1:10" s="24" customFormat="1" hidden="1">
      <c r="A211" s="411">
        <f t="shared" ref="A211:A221" si="8">1+A210</f>
        <v>3</v>
      </c>
      <c r="B211" s="411" t="s">
        <v>894</v>
      </c>
      <c r="C211" s="412" t="s">
        <v>458</v>
      </c>
      <c r="D211" s="407"/>
      <c r="E211" s="407"/>
      <c r="F211" s="407"/>
      <c r="G211" s="408" t="s">
        <v>402</v>
      </c>
      <c r="H211" s="409"/>
      <c r="I211" s="410"/>
      <c r="J211" s="94"/>
    </row>
    <row r="212" spans="1:10" s="24" customFormat="1" hidden="1">
      <c r="A212" s="411">
        <f t="shared" si="8"/>
        <v>4</v>
      </c>
      <c r="B212" s="411" t="s">
        <v>895</v>
      </c>
      <c r="C212" s="412" t="s">
        <v>459</v>
      </c>
      <c r="D212" s="407"/>
      <c r="E212" s="407"/>
      <c r="F212" s="407"/>
      <c r="G212" s="408" t="s">
        <v>402</v>
      </c>
      <c r="H212" s="409"/>
      <c r="I212" s="410"/>
      <c r="J212" s="94"/>
    </row>
    <row r="213" spans="1:10" s="24" customFormat="1" hidden="1">
      <c r="A213" s="411">
        <f t="shared" si="8"/>
        <v>5</v>
      </c>
      <c r="B213" s="411" t="s">
        <v>896</v>
      </c>
      <c r="C213" s="412" t="s">
        <v>329</v>
      </c>
      <c r="D213" s="407"/>
      <c r="E213" s="407"/>
      <c r="F213" s="407"/>
      <c r="G213" s="408" t="s">
        <v>402</v>
      </c>
      <c r="H213" s="409"/>
      <c r="I213" s="410"/>
      <c r="J213" s="94"/>
    </row>
    <row r="214" spans="1:10" s="24" customFormat="1" hidden="1">
      <c r="A214" s="411">
        <f t="shared" si="8"/>
        <v>6</v>
      </c>
      <c r="B214" s="411" t="s">
        <v>897</v>
      </c>
      <c r="C214" s="412" t="s">
        <v>918</v>
      </c>
      <c r="D214" s="407"/>
      <c r="E214" s="407"/>
      <c r="F214" s="407"/>
      <c r="G214" s="408" t="s">
        <v>402</v>
      </c>
      <c r="H214" s="409"/>
      <c r="I214" s="410"/>
      <c r="J214" s="94"/>
    </row>
    <row r="215" spans="1:10" s="24" customFormat="1" hidden="1">
      <c r="A215" s="411">
        <f t="shared" si="8"/>
        <v>7</v>
      </c>
      <c r="B215" s="411" t="s">
        <v>898</v>
      </c>
      <c r="C215" s="412" t="s">
        <v>200</v>
      </c>
      <c r="D215" s="407"/>
      <c r="E215" s="407"/>
      <c r="F215" s="407"/>
      <c r="G215" s="408" t="s">
        <v>402</v>
      </c>
      <c r="H215" s="409"/>
      <c r="I215" s="410"/>
      <c r="J215" s="94"/>
    </row>
    <row r="216" spans="1:10" s="24" customFormat="1" hidden="1">
      <c r="A216" s="411">
        <f t="shared" si="8"/>
        <v>8</v>
      </c>
      <c r="B216" s="411" t="s">
        <v>899</v>
      </c>
      <c r="C216" s="412" t="s">
        <v>201</v>
      </c>
      <c r="D216" s="407"/>
      <c r="E216" s="407"/>
      <c r="F216" s="407"/>
      <c r="G216" s="408" t="s">
        <v>402</v>
      </c>
      <c r="H216" s="409"/>
      <c r="I216" s="410"/>
      <c r="J216" s="94"/>
    </row>
    <row r="217" spans="1:10" s="24" customFormat="1" hidden="1">
      <c r="A217" s="411">
        <f t="shared" si="8"/>
        <v>9</v>
      </c>
      <c r="B217" s="411" t="s">
        <v>900</v>
      </c>
      <c r="C217" s="412" t="s">
        <v>202</v>
      </c>
      <c r="D217" s="407"/>
      <c r="E217" s="407"/>
      <c r="F217" s="407"/>
      <c r="G217" s="408" t="s">
        <v>402</v>
      </c>
      <c r="H217" s="409"/>
      <c r="I217" s="410"/>
      <c r="J217" s="94"/>
    </row>
    <row r="218" spans="1:10" s="24" customFormat="1" hidden="1">
      <c r="A218" s="411">
        <f t="shared" si="8"/>
        <v>10</v>
      </c>
      <c r="B218" s="411" t="s">
        <v>901</v>
      </c>
      <c r="C218" s="412" t="s">
        <v>460</v>
      </c>
      <c r="D218" s="407"/>
      <c r="E218" s="407"/>
      <c r="F218" s="407"/>
      <c r="G218" s="408" t="s">
        <v>402</v>
      </c>
      <c r="H218" s="409"/>
      <c r="I218" s="410"/>
      <c r="J218" s="94"/>
    </row>
    <row r="219" spans="1:10" s="24" customFormat="1" hidden="1">
      <c r="A219" s="411">
        <f t="shared" si="8"/>
        <v>11</v>
      </c>
      <c r="B219" s="411" t="s">
        <v>902</v>
      </c>
      <c r="C219" s="412" t="s">
        <v>461</v>
      </c>
      <c r="D219" s="407"/>
      <c r="E219" s="407"/>
      <c r="F219" s="407"/>
      <c r="G219" s="408" t="s">
        <v>402</v>
      </c>
      <c r="H219" s="409"/>
      <c r="I219" s="410"/>
      <c r="J219" s="94"/>
    </row>
    <row r="220" spans="1:10" s="24" customFormat="1" hidden="1">
      <c r="A220" s="411">
        <f t="shared" si="8"/>
        <v>12</v>
      </c>
      <c r="B220" s="411" t="s">
        <v>903</v>
      </c>
      <c r="C220" s="412" t="s">
        <v>204</v>
      </c>
      <c r="D220" s="407"/>
      <c r="E220" s="407"/>
      <c r="F220" s="407"/>
      <c r="G220" s="408" t="s">
        <v>402</v>
      </c>
      <c r="H220" s="409"/>
      <c r="I220" s="410"/>
      <c r="J220" s="94"/>
    </row>
    <row r="221" spans="1:10" s="24" customFormat="1" hidden="1">
      <c r="A221" s="411">
        <f t="shared" si="8"/>
        <v>13</v>
      </c>
      <c r="B221" s="411" t="s">
        <v>904</v>
      </c>
      <c r="C221" s="412" t="s">
        <v>203</v>
      </c>
      <c r="D221" s="407"/>
      <c r="E221" s="407"/>
      <c r="F221" s="407"/>
      <c r="G221" s="408" t="s">
        <v>402</v>
      </c>
      <c r="H221" s="409"/>
      <c r="I221" s="410"/>
      <c r="J221" s="94"/>
    </row>
    <row r="222" spans="1:10" s="24" customFormat="1" hidden="1">
      <c r="A222" s="411">
        <f t="shared" ref="A222:A234" si="9">1+A221</f>
        <v>14</v>
      </c>
      <c r="B222" s="411" t="s">
        <v>905</v>
      </c>
      <c r="C222" s="412" t="s">
        <v>462</v>
      </c>
      <c r="D222" s="407"/>
      <c r="E222" s="407"/>
      <c r="F222" s="407"/>
      <c r="G222" s="408" t="s">
        <v>402</v>
      </c>
      <c r="H222" s="409"/>
      <c r="I222" s="410"/>
      <c r="J222" s="94"/>
    </row>
    <row r="223" spans="1:10" s="24" customFormat="1" hidden="1">
      <c r="A223" s="411">
        <f t="shared" si="9"/>
        <v>15</v>
      </c>
      <c r="B223" s="411" t="s">
        <v>906</v>
      </c>
      <c r="C223" s="412" t="s">
        <v>463</v>
      </c>
      <c r="D223" s="407"/>
      <c r="E223" s="407"/>
      <c r="F223" s="407"/>
      <c r="G223" s="408" t="s">
        <v>402</v>
      </c>
      <c r="H223" s="409"/>
      <c r="I223" s="410"/>
      <c r="J223" s="94"/>
    </row>
    <row r="224" spans="1:10" s="24" customFormat="1" hidden="1">
      <c r="A224" s="411">
        <f t="shared" si="9"/>
        <v>16</v>
      </c>
      <c r="B224" s="411" t="s">
        <v>907</v>
      </c>
      <c r="C224" s="412" t="s">
        <v>464</v>
      </c>
      <c r="D224" s="407"/>
      <c r="E224" s="407"/>
      <c r="F224" s="407"/>
      <c r="G224" s="408" t="s">
        <v>402</v>
      </c>
      <c r="H224" s="409"/>
      <c r="I224" s="410"/>
      <c r="J224" s="94"/>
    </row>
    <row r="225" spans="1:10" s="24" customFormat="1" hidden="1">
      <c r="A225" s="411">
        <f t="shared" si="9"/>
        <v>17</v>
      </c>
      <c r="B225" s="411" t="s">
        <v>908</v>
      </c>
      <c r="C225" s="412" t="s">
        <v>465</v>
      </c>
      <c r="D225" s="407"/>
      <c r="E225" s="407"/>
      <c r="F225" s="407"/>
      <c r="G225" s="408" t="s">
        <v>402</v>
      </c>
      <c r="H225" s="409"/>
      <c r="I225" s="410"/>
      <c r="J225" s="94"/>
    </row>
    <row r="226" spans="1:10" s="24" customFormat="1" hidden="1">
      <c r="A226" s="411">
        <f t="shared" si="9"/>
        <v>18</v>
      </c>
      <c r="B226" s="411" t="s">
        <v>909</v>
      </c>
      <c r="C226" s="412" t="s">
        <v>466</v>
      </c>
      <c r="D226" s="407"/>
      <c r="E226" s="407"/>
      <c r="F226" s="407"/>
      <c r="G226" s="408" t="s">
        <v>402</v>
      </c>
      <c r="H226" s="409"/>
      <c r="I226" s="410"/>
      <c r="J226" s="94"/>
    </row>
    <row r="227" spans="1:10" s="24" customFormat="1" hidden="1">
      <c r="A227" s="411">
        <f t="shared" si="9"/>
        <v>19</v>
      </c>
      <c r="B227" s="411" t="s">
        <v>910</v>
      </c>
      <c r="C227" s="412" t="s">
        <v>467</v>
      </c>
      <c r="D227" s="407"/>
      <c r="E227" s="407"/>
      <c r="F227" s="407"/>
      <c r="G227" s="408" t="s">
        <v>402</v>
      </c>
      <c r="H227" s="409"/>
      <c r="I227" s="410"/>
      <c r="J227" s="94"/>
    </row>
    <row r="228" spans="1:10" s="24" customFormat="1" hidden="1">
      <c r="A228" s="411">
        <f t="shared" si="9"/>
        <v>20</v>
      </c>
      <c r="B228" s="411" t="s">
        <v>911</v>
      </c>
      <c r="C228" s="412" t="s">
        <v>468</v>
      </c>
      <c r="D228" s="407"/>
      <c r="E228" s="407"/>
      <c r="F228" s="407"/>
      <c r="G228" s="408" t="s">
        <v>174</v>
      </c>
      <c r="H228" s="409"/>
      <c r="I228" s="410"/>
      <c r="J228" s="94"/>
    </row>
    <row r="229" spans="1:10" s="24" customFormat="1" hidden="1">
      <c r="A229" s="411">
        <f t="shared" si="9"/>
        <v>21</v>
      </c>
      <c r="B229" s="411" t="s">
        <v>912</v>
      </c>
      <c r="C229" s="412" t="s">
        <v>469</v>
      </c>
      <c r="D229" s="407"/>
      <c r="E229" s="407"/>
      <c r="F229" s="407"/>
      <c r="G229" s="408" t="s">
        <v>174</v>
      </c>
      <c r="H229" s="409"/>
      <c r="I229" s="410"/>
      <c r="J229" s="94"/>
    </row>
    <row r="230" spans="1:10" s="24" customFormat="1" hidden="1">
      <c r="A230" s="411">
        <f t="shared" si="9"/>
        <v>22</v>
      </c>
      <c r="B230" s="411" t="s">
        <v>913</v>
      </c>
      <c r="C230" s="412" t="s">
        <v>172</v>
      </c>
      <c r="D230" s="407"/>
      <c r="E230" s="407"/>
      <c r="F230" s="407"/>
      <c r="G230" s="408" t="s">
        <v>402</v>
      </c>
      <c r="H230" s="409"/>
      <c r="I230" s="410"/>
      <c r="J230" s="94"/>
    </row>
    <row r="231" spans="1:10" s="24" customFormat="1" hidden="1">
      <c r="A231" s="411">
        <f t="shared" si="9"/>
        <v>23</v>
      </c>
      <c r="B231" s="411" t="s">
        <v>914</v>
      </c>
      <c r="C231" s="412" t="s">
        <v>170</v>
      </c>
      <c r="D231" s="407"/>
      <c r="E231" s="407"/>
      <c r="F231" s="407"/>
      <c r="G231" s="408" t="s">
        <v>402</v>
      </c>
      <c r="H231" s="409"/>
      <c r="I231" s="410"/>
      <c r="J231" s="94"/>
    </row>
    <row r="232" spans="1:10" s="24" customFormat="1" hidden="1">
      <c r="A232" s="411">
        <f t="shared" si="9"/>
        <v>24</v>
      </c>
      <c r="B232" s="411" t="s">
        <v>915</v>
      </c>
      <c r="C232" s="412" t="s">
        <v>171</v>
      </c>
      <c r="D232" s="407"/>
      <c r="E232" s="407"/>
      <c r="F232" s="407"/>
      <c r="G232" s="408" t="s">
        <v>402</v>
      </c>
      <c r="H232" s="409"/>
      <c r="I232" s="410"/>
      <c r="J232" s="94"/>
    </row>
    <row r="233" spans="1:10" s="24" customFormat="1" hidden="1">
      <c r="A233" s="411">
        <f t="shared" si="9"/>
        <v>25</v>
      </c>
      <c r="B233" s="411" t="s">
        <v>916</v>
      </c>
      <c r="C233" s="412" t="s">
        <v>173</v>
      </c>
      <c r="D233" s="407"/>
      <c r="E233" s="407"/>
      <c r="F233" s="407"/>
      <c r="G233" s="408" t="s">
        <v>402</v>
      </c>
      <c r="H233" s="409"/>
      <c r="I233" s="410"/>
      <c r="J233" s="94"/>
    </row>
    <row r="234" spans="1:10" s="24" customFormat="1" hidden="1">
      <c r="A234" s="411">
        <f t="shared" si="9"/>
        <v>26</v>
      </c>
      <c r="B234" s="411" t="s">
        <v>917</v>
      </c>
      <c r="C234" s="413" t="s">
        <v>538</v>
      </c>
      <c r="D234" s="407"/>
      <c r="E234" s="407"/>
      <c r="F234" s="407"/>
      <c r="G234" s="408" t="s">
        <v>402</v>
      </c>
      <c r="H234" s="409"/>
      <c r="I234" s="410"/>
      <c r="J234" s="94"/>
    </row>
    <row r="235" spans="1:10" s="24" customFormat="1">
      <c r="A235" s="414"/>
      <c r="B235" s="414"/>
      <c r="C235" s="415"/>
      <c r="D235" s="416"/>
      <c r="E235" s="416"/>
      <c r="F235" s="416"/>
      <c r="G235" s="417"/>
      <c r="H235" s="418"/>
      <c r="I235" s="419"/>
      <c r="J235" s="94"/>
    </row>
    <row r="236" spans="1:10" s="24" customFormat="1" ht="14.25">
      <c r="A236" s="109" t="s">
        <v>128</v>
      </c>
      <c r="B236" s="110"/>
      <c r="C236" s="72" t="s">
        <v>205</v>
      </c>
      <c r="D236" s="52"/>
      <c r="E236" s="52"/>
      <c r="F236" s="52"/>
      <c r="G236" s="53"/>
      <c r="H236" s="54"/>
      <c r="I236" s="71"/>
      <c r="J236" s="94"/>
    </row>
    <row r="237" spans="1:10" s="24" customFormat="1" hidden="1">
      <c r="A237" s="50">
        <v>1</v>
      </c>
      <c r="B237" s="50" t="s">
        <v>919</v>
      </c>
      <c r="C237" s="51" t="s">
        <v>207</v>
      </c>
      <c r="D237" s="52"/>
      <c r="E237" s="52"/>
      <c r="F237" s="52"/>
      <c r="G237" s="53" t="s">
        <v>273</v>
      </c>
      <c r="H237" s="54"/>
      <c r="I237" s="71"/>
      <c r="J237" s="94"/>
    </row>
    <row r="238" spans="1:10" s="24" customFormat="1" hidden="1">
      <c r="A238" s="50">
        <f t="shared" ref="A238:A279" si="10">1+A237</f>
        <v>2</v>
      </c>
      <c r="B238" s="50" t="s">
        <v>920</v>
      </c>
      <c r="C238" s="51" t="s">
        <v>208</v>
      </c>
      <c r="D238" s="52"/>
      <c r="E238" s="52"/>
      <c r="F238" s="52"/>
      <c r="G238" s="53" t="s">
        <v>273</v>
      </c>
      <c r="H238" s="54"/>
      <c r="I238" s="71"/>
      <c r="J238" s="94"/>
    </row>
    <row r="239" spans="1:10" s="24" customFormat="1" hidden="1">
      <c r="A239" s="50">
        <f t="shared" si="10"/>
        <v>3</v>
      </c>
      <c r="B239" s="50" t="s">
        <v>921</v>
      </c>
      <c r="C239" s="51" t="s">
        <v>206</v>
      </c>
      <c r="D239" s="52"/>
      <c r="E239" s="52"/>
      <c r="F239" s="52"/>
      <c r="G239" s="53" t="s">
        <v>273</v>
      </c>
      <c r="H239" s="54"/>
      <c r="I239" s="71"/>
      <c r="J239" s="94"/>
    </row>
    <row r="240" spans="1:10" s="24" customFormat="1" hidden="1">
      <c r="A240" s="50">
        <f t="shared" si="10"/>
        <v>4</v>
      </c>
      <c r="B240" s="50" t="s">
        <v>922</v>
      </c>
      <c r="C240" s="51" t="s">
        <v>175</v>
      </c>
      <c r="D240" s="52"/>
      <c r="E240" s="52"/>
      <c r="F240" s="52"/>
      <c r="G240" s="53" t="s">
        <v>174</v>
      </c>
      <c r="H240" s="54"/>
      <c r="I240" s="71"/>
      <c r="J240" s="94"/>
    </row>
    <row r="241" spans="1:10" s="24" customFormat="1" hidden="1">
      <c r="A241" s="50">
        <f t="shared" si="10"/>
        <v>5</v>
      </c>
      <c r="B241" s="50"/>
      <c r="C241" s="74" t="s">
        <v>399</v>
      </c>
      <c r="D241" s="75"/>
      <c r="E241" s="52"/>
      <c r="F241" s="52"/>
      <c r="G241" s="53" t="s">
        <v>174</v>
      </c>
      <c r="H241" s="54"/>
      <c r="I241" s="71"/>
      <c r="J241" s="94"/>
    </row>
    <row r="242" spans="1:10" s="24" customFormat="1" hidden="1">
      <c r="A242" s="50">
        <f t="shared" si="10"/>
        <v>6</v>
      </c>
      <c r="B242" s="50" t="s">
        <v>923</v>
      </c>
      <c r="C242" s="51" t="s">
        <v>1487</v>
      </c>
      <c r="D242" s="52"/>
      <c r="E242" s="52"/>
      <c r="F242" s="52"/>
      <c r="G242" s="53" t="s">
        <v>174</v>
      </c>
      <c r="H242" s="54"/>
      <c r="I242" s="71"/>
      <c r="J242" s="94"/>
    </row>
    <row r="243" spans="1:10" s="24" customFormat="1" hidden="1">
      <c r="A243" s="50">
        <f t="shared" si="10"/>
        <v>7</v>
      </c>
      <c r="B243" s="50" t="s">
        <v>924</v>
      </c>
      <c r="C243" s="51" t="s">
        <v>176</v>
      </c>
      <c r="D243" s="52"/>
      <c r="E243" s="52"/>
      <c r="F243" s="52"/>
      <c r="G243" s="53" t="s">
        <v>174</v>
      </c>
      <c r="H243" s="54"/>
      <c r="I243" s="71"/>
      <c r="J243" s="94"/>
    </row>
    <row r="244" spans="1:10" s="24" customFormat="1">
      <c r="A244" s="50">
        <f t="shared" si="10"/>
        <v>8</v>
      </c>
      <c r="B244" s="50"/>
      <c r="C244" s="74" t="s">
        <v>1560</v>
      </c>
      <c r="D244" s="75"/>
      <c r="E244" s="52"/>
      <c r="F244" s="52"/>
      <c r="G244" s="53" t="s">
        <v>401</v>
      </c>
      <c r="H244" s="54"/>
      <c r="I244" s="71"/>
      <c r="J244" s="94"/>
    </row>
    <row r="245" spans="1:10" s="24" customFormat="1" hidden="1">
      <c r="A245" s="50">
        <f t="shared" si="10"/>
        <v>9</v>
      </c>
      <c r="B245" s="50"/>
      <c r="C245" s="74" t="s">
        <v>397</v>
      </c>
      <c r="D245" s="75"/>
      <c r="E245" s="52"/>
      <c r="F245" s="52"/>
      <c r="G245" s="53" t="s">
        <v>401</v>
      </c>
      <c r="H245" s="54"/>
      <c r="I245" s="71"/>
      <c r="J245" s="94"/>
    </row>
    <row r="246" spans="1:10" s="24" customFormat="1" hidden="1">
      <c r="A246" s="50">
        <f t="shared" si="10"/>
        <v>10</v>
      </c>
      <c r="B246" s="50" t="s">
        <v>925</v>
      </c>
      <c r="C246" s="51" t="s">
        <v>177</v>
      </c>
      <c r="D246" s="52"/>
      <c r="E246" s="52"/>
      <c r="F246" s="52"/>
      <c r="G246" s="53" t="s">
        <v>174</v>
      </c>
      <c r="H246" s="54"/>
      <c r="I246" s="71"/>
      <c r="J246" s="94"/>
    </row>
    <row r="247" spans="1:10" s="24" customFormat="1" hidden="1">
      <c r="A247" s="50">
        <f t="shared" si="10"/>
        <v>11</v>
      </c>
      <c r="B247" s="50" t="s">
        <v>926</v>
      </c>
      <c r="C247" s="51" t="s">
        <v>178</v>
      </c>
      <c r="D247" s="52"/>
      <c r="E247" s="52"/>
      <c r="F247" s="52"/>
      <c r="G247" s="53" t="s">
        <v>174</v>
      </c>
      <c r="H247" s="54"/>
      <c r="I247" s="71"/>
      <c r="J247" s="94"/>
    </row>
    <row r="248" spans="1:10" s="24" customFormat="1" hidden="1">
      <c r="A248" s="50">
        <f t="shared" si="10"/>
        <v>12</v>
      </c>
      <c r="B248" s="50" t="s">
        <v>927</v>
      </c>
      <c r="C248" s="51" t="s">
        <v>179</v>
      </c>
      <c r="D248" s="52"/>
      <c r="E248" s="52"/>
      <c r="F248" s="52"/>
      <c r="G248" s="53" t="s">
        <v>174</v>
      </c>
      <c r="H248" s="54"/>
      <c r="I248" s="71"/>
      <c r="J248" s="94"/>
    </row>
    <row r="249" spans="1:10" s="24" customFormat="1" hidden="1">
      <c r="A249" s="50">
        <f t="shared" si="10"/>
        <v>13</v>
      </c>
      <c r="B249" s="50" t="s">
        <v>928</v>
      </c>
      <c r="C249" s="51" t="s">
        <v>180</v>
      </c>
      <c r="D249" s="52"/>
      <c r="E249" s="52"/>
      <c r="F249" s="52"/>
      <c r="G249" s="53" t="s">
        <v>174</v>
      </c>
      <c r="H249" s="54"/>
      <c r="I249" s="71"/>
      <c r="J249" s="94"/>
    </row>
    <row r="250" spans="1:10" s="24" customFormat="1" hidden="1">
      <c r="A250" s="50">
        <f t="shared" si="10"/>
        <v>14</v>
      </c>
      <c r="B250" s="50" t="s">
        <v>929</v>
      </c>
      <c r="C250" s="51" t="s">
        <v>181</v>
      </c>
      <c r="D250" s="52"/>
      <c r="E250" s="52"/>
      <c r="F250" s="52"/>
      <c r="G250" s="53" t="s">
        <v>174</v>
      </c>
      <c r="H250" s="54"/>
      <c r="I250" s="71"/>
      <c r="J250" s="94"/>
    </row>
    <row r="251" spans="1:10" s="24" customFormat="1" hidden="1">
      <c r="A251" s="50">
        <f t="shared" si="10"/>
        <v>15</v>
      </c>
      <c r="B251" s="50" t="s">
        <v>930</v>
      </c>
      <c r="C251" s="51" t="s">
        <v>182</v>
      </c>
      <c r="D251" s="52"/>
      <c r="E251" s="52"/>
      <c r="F251" s="52"/>
      <c r="G251" s="53" t="s">
        <v>174</v>
      </c>
      <c r="H251" s="54"/>
      <c r="I251" s="71"/>
      <c r="J251" s="94"/>
    </row>
    <row r="252" spans="1:10" s="24" customFormat="1" hidden="1">
      <c r="A252" s="50">
        <f t="shared" si="10"/>
        <v>16</v>
      </c>
      <c r="B252" s="50" t="s">
        <v>931</v>
      </c>
      <c r="C252" s="51" t="s">
        <v>183</v>
      </c>
      <c r="D252" s="52"/>
      <c r="E252" s="52"/>
      <c r="F252" s="52"/>
      <c r="G252" s="53" t="s">
        <v>174</v>
      </c>
      <c r="H252" s="54"/>
      <c r="I252" s="71"/>
      <c r="J252" s="94"/>
    </row>
    <row r="253" spans="1:10" s="24" customFormat="1" hidden="1">
      <c r="A253" s="50">
        <f t="shared" si="10"/>
        <v>17</v>
      </c>
      <c r="B253" s="50" t="s">
        <v>932</v>
      </c>
      <c r="C253" s="51" t="s">
        <v>440</v>
      </c>
      <c r="D253" s="52"/>
      <c r="E253" s="52"/>
      <c r="F253" s="52"/>
      <c r="G253" s="53" t="s">
        <v>174</v>
      </c>
      <c r="H253" s="54"/>
      <c r="I253" s="71"/>
      <c r="J253" s="94"/>
    </row>
    <row r="254" spans="1:10" s="24" customFormat="1" hidden="1">
      <c r="A254" s="50">
        <f t="shared" si="10"/>
        <v>18</v>
      </c>
      <c r="B254" s="50" t="s">
        <v>933</v>
      </c>
      <c r="C254" s="51" t="s">
        <v>441</v>
      </c>
      <c r="D254" s="52"/>
      <c r="E254" s="52"/>
      <c r="F254" s="52"/>
      <c r="G254" s="53" t="s">
        <v>174</v>
      </c>
      <c r="H254" s="54"/>
      <c r="I254" s="71"/>
      <c r="J254" s="94"/>
    </row>
    <row r="255" spans="1:10" s="24" customFormat="1" hidden="1">
      <c r="A255" s="50">
        <f t="shared" si="10"/>
        <v>19</v>
      </c>
      <c r="B255" s="50" t="s">
        <v>934</v>
      </c>
      <c r="C255" s="51" t="s">
        <v>442</v>
      </c>
      <c r="D255" s="52"/>
      <c r="E255" s="52"/>
      <c r="F255" s="52"/>
      <c r="G255" s="53" t="s">
        <v>174</v>
      </c>
      <c r="H255" s="54"/>
      <c r="I255" s="71"/>
      <c r="J255" s="94"/>
    </row>
    <row r="256" spans="1:10" s="24" customFormat="1" hidden="1">
      <c r="A256" s="50">
        <f t="shared" si="10"/>
        <v>20</v>
      </c>
      <c r="B256" s="50" t="s">
        <v>935</v>
      </c>
      <c r="C256" s="51" t="s">
        <v>443</v>
      </c>
      <c r="D256" s="52"/>
      <c r="E256" s="52"/>
      <c r="F256" s="52"/>
      <c r="G256" s="53" t="s">
        <v>174</v>
      </c>
      <c r="H256" s="54"/>
      <c r="I256" s="71"/>
      <c r="J256" s="94"/>
    </row>
    <row r="257" spans="1:10" s="24" customFormat="1" hidden="1">
      <c r="A257" s="50">
        <f t="shared" si="10"/>
        <v>21</v>
      </c>
      <c r="B257" s="50" t="s">
        <v>936</v>
      </c>
      <c r="C257" s="51" t="s">
        <v>444</v>
      </c>
      <c r="D257" s="52"/>
      <c r="E257" s="52"/>
      <c r="F257" s="52"/>
      <c r="G257" s="53" t="s">
        <v>174</v>
      </c>
      <c r="H257" s="54"/>
      <c r="I257" s="71"/>
      <c r="J257" s="94"/>
    </row>
    <row r="258" spans="1:10" s="24" customFormat="1" hidden="1">
      <c r="A258" s="50">
        <f t="shared" si="10"/>
        <v>22</v>
      </c>
      <c r="B258" s="50" t="s">
        <v>937</v>
      </c>
      <c r="C258" s="51" t="s">
        <v>445</v>
      </c>
      <c r="D258" s="52"/>
      <c r="E258" s="52"/>
      <c r="F258" s="52"/>
      <c r="G258" s="53" t="s">
        <v>174</v>
      </c>
      <c r="H258" s="54"/>
      <c r="I258" s="71"/>
      <c r="J258" s="94"/>
    </row>
    <row r="259" spans="1:10" s="24" customFormat="1" hidden="1">
      <c r="A259" s="50">
        <f t="shared" si="10"/>
        <v>23</v>
      </c>
      <c r="B259" s="50" t="s">
        <v>938</v>
      </c>
      <c r="C259" s="51" t="s">
        <v>446</v>
      </c>
      <c r="D259" s="52"/>
      <c r="E259" s="52"/>
      <c r="F259" s="52"/>
      <c r="G259" s="53" t="s">
        <v>174</v>
      </c>
      <c r="H259" s="54"/>
      <c r="I259" s="71"/>
      <c r="J259" s="94"/>
    </row>
    <row r="260" spans="1:10" s="24" customFormat="1" hidden="1">
      <c r="A260" s="50">
        <f t="shared" si="10"/>
        <v>24</v>
      </c>
      <c r="B260" s="50" t="s">
        <v>939</v>
      </c>
      <c r="C260" s="51" t="s">
        <v>447</v>
      </c>
      <c r="D260" s="52"/>
      <c r="E260" s="52"/>
      <c r="F260" s="52"/>
      <c r="G260" s="53" t="s">
        <v>174</v>
      </c>
      <c r="H260" s="54"/>
      <c r="I260" s="71"/>
      <c r="J260" s="94"/>
    </row>
    <row r="261" spans="1:10" s="24" customFormat="1" hidden="1">
      <c r="A261" s="50">
        <f t="shared" si="10"/>
        <v>25</v>
      </c>
      <c r="B261" s="50" t="s">
        <v>940</v>
      </c>
      <c r="C261" s="51" t="s">
        <v>184</v>
      </c>
      <c r="D261" s="52"/>
      <c r="E261" s="52"/>
      <c r="F261" s="52"/>
      <c r="G261" s="53" t="s">
        <v>174</v>
      </c>
      <c r="H261" s="54"/>
      <c r="I261" s="71"/>
      <c r="J261" s="94"/>
    </row>
    <row r="262" spans="1:10" s="24" customFormat="1" hidden="1">
      <c r="A262" s="50">
        <f t="shared" si="10"/>
        <v>26</v>
      </c>
      <c r="B262" s="50" t="s">
        <v>941</v>
      </c>
      <c r="C262" s="51" t="s">
        <v>185</v>
      </c>
      <c r="D262" s="52"/>
      <c r="E262" s="52"/>
      <c r="F262" s="52"/>
      <c r="G262" s="53" t="s">
        <v>174</v>
      </c>
      <c r="H262" s="54"/>
      <c r="I262" s="71"/>
      <c r="J262" s="94"/>
    </row>
    <row r="263" spans="1:10" s="24" customFormat="1" hidden="1">
      <c r="A263" s="50">
        <f t="shared" si="10"/>
        <v>27</v>
      </c>
      <c r="B263" s="50" t="s">
        <v>942</v>
      </c>
      <c r="C263" s="51" t="s">
        <v>186</v>
      </c>
      <c r="D263" s="52"/>
      <c r="E263" s="52"/>
      <c r="F263" s="52"/>
      <c r="G263" s="53" t="s">
        <v>174</v>
      </c>
      <c r="H263" s="54"/>
      <c r="I263" s="71"/>
      <c r="J263" s="94"/>
    </row>
    <row r="264" spans="1:10" s="24" customFormat="1" hidden="1">
      <c r="A264" s="50">
        <f t="shared" si="10"/>
        <v>28</v>
      </c>
      <c r="B264" s="50" t="s">
        <v>943</v>
      </c>
      <c r="C264" s="51" t="s">
        <v>187</v>
      </c>
      <c r="D264" s="52"/>
      <c r="E264" s="52"/>
      <c r="F264" s="52"/>
      <c r="G264" s="53" t="s">
        <v>174</v>
      </c>
      <c r="H264" s="54"/>
      <c r="I264" s="71"/>
      <c r="J264" s="94"/>
    </row>
    <row r="265" spans="1:10" s="24" customFormat="1" hidden="1">
      <c r="A265" s="50">
        <f t="shared" si="10"/>
        <v>29</v>
      </c>
      <c r="B265" s="50" t="s">
        <v>944</v>
      </c>
      <c r="C265" s="51" t="s">
        <v>713</v>
      </c>
      <c r="D265" s="52"/>
      <c r="E265" s="52"/>
      <c r="F265" s="52"/>
      <c r="G265" s="53" t="s">
        <v>174</v>
      </c>
      <c r="H265" s="54"/>
      <c r="I265" s="71"/>
      <c r="J265" s="94"/>
    </row>
    <row r="266" spans="1:10" s="24" customFormat="1" hidden="1">
      <c r="A266" s="50">
        <f t="shared" si="10"/>
        <v>30</v>
      </c>
      <c r="B266" s="50" t="s">
        <v>945</v>
      </c>
      <c r="C266" s="51" t="s">
        <v>188</v>
      </c>
      <c r="D266" s="52"/>
      <c r="E266" s="52"/>
      <c r="F266" s="52"/>
      <c r="G266" s="53" t="s">
        <v>174</v>
      </c>
      <c r="H266" s="54"/>
      <c r="I266" s="71"/>
      <c r="J266" s="94"/>
    </row>
    <row r="267" spans="1:10" s="24" customFormat="1" hidden="1">
      <c r="A267" s="50">
        <f t="shared" si="10"/>
        <v>31</v>
      </c>
      <c r="B267" s="50" t="s">
        <v>946</v>
      </c>
      <c r="C267" s="51" t="s">
        <v>189</v>
      </c>
      <c r="D267" s="52"/>
      <c r="E267" s="52"/>
      <c r="F267" s="52"/>
      <c r="G267" s="53" t="s">
        <v>174</v>
      </c>
      <c r="H267" s="54"/>
      <c r="I267" s="71"/>
      <c r="J267" s="94"/>
    </row>
    <row r="268" spans="1:10" s="24" customFormat="1" hidden="1">
      <c r="A268" s="50">
        <f t="shared" si="10"/>
        <v>32</v>
      </c>
      <c r="B268" s="50" t="s">
        <v>947</v>
      </c>
      <c r="C268" s="51" t="s">
        <v>190</v>
      </c>
      <c r="D268" s="52"/>
      <c r="E268" s="52"/>
      <c r="F268" s="52"/>
      <c r="G268" s="53" t="s">
        <v>174</v>
      </c>
      <c r="H268" s="54"/>
      <c r="I268" s="71"/>
      <c r="J268" s="94"/>
    </row>
    <row r="269" spans="1:10" s="24" customFormat="1" hidden="1">
      <c r="A269" s="50">
        <f t="shared" si="10"/>
        <v>33</v>
      </c>
      <c r="B269" s="50" t="s">
        <v>948</v>
      </c>
      <c r="C269" s="51" t="s">
        <v>191</v>
      </c>
      <c r="D269" s="52"/>
      <c r="E269" s="52"/>
      <c r="F269" s="52"/>
      <c r="G269" s="53" t="s">
        <v>174</v>
      </c>
      <c r="H269" s="54"/>
      <c r="I269" s="71"/>
      <c r="J269" s="94"/>
    </row>
    <row r="270" spans="1:10" s="24" customFormat="1" hidden="1">
      <c r="A270" s="50">
        <f t="shared" si="10"/>
        <v>34</v>
      </c>
      <c r="B270" s="50" t="s">
        <v>949</v>
      </c>
      <c r="C270" s="51" t="s">
        <v>192</v>
      </c>
      <c r="D270" s="52"/>
      <c r="E270" s="52"/>
      <c r="F270" s="52"/>
      <c r="G270" s="53" t="s">
        <v>174</v>
      </c>
      <c r="H270" s="54"/>
      <c r="I270" s="71"/>
      <c r="J270" s="94"/>
    </row>
    <row r="271" spans="1:10" s="24" customFormat="1" hidden="1">
      <c r="A271" s="50">
        <f t="shared" si="10"/>
        <v>35</v>
      </c>
      <c r="B271" s="50" t="s">
        <v>950</v>
      </c>
      <c r="C271" s="51" t="s">
        <v>193</v>
      </c>
      <c r="D271" s="52"/>
      <c r="E271" s="52"/>
      <c r="F271" s="52"/>
      <c r="G271" s="53" t="s">
        <v>174</v>
      </c>
      <c r="H271" s="54"/>
      <c r="I271" s="71"/>
      <c r="J271" s="94"/>
    </row>
    <row r="272" spans="1:10" s="24" customFormat="1" hidden="1">
      <c r="A272" s="50">
        <f t="shared" si="10"/>
        <v>36</v>
      </c>
      <c r="B272" s="50" t="s">
        <v>951</v>
      </c>
      <c r="C272" s="51" t="s">
        <v>194</v>
      </c>
      <c r="D272" s="52"/>
      <c r="E272" s="52"/>
      <c r="F272" s="52"/>
      <c r="G272" s="53" t="s">
        <v>174</v>
      </c>
      <c r="H272" s="54"/>
      <c r="I272" s="71"/>
      <c r="J272" s="94"/>
    </row>
    <row r="273" spans="1:10" s="24" customFormat="1" hidden="1">
      <c r="A273" s="50">
        <f t="shared" si="10"/>
        <v>37</v>
      </c>
      <c r="B273" s="50" t="s">
        <v>952</v>
      </c>
      <c r="C273" s="51" t="s">
        <v>195</v>
      </c>
      <c r="D273" s="52"/>
      <c r="E273" s="52"/>
      <c r="F273" s="52"/>
      <c r="G273" s="53" t="s">
        <v>174</v>
      </c>
      <c r="H273" s="54"/>
      <c r="I273" s="71"/>
      <c r="J273" s="94"/>
    </row>
    <row r="274" spans="1:10" s="24" customFormat="1" hidden="1">
      <c r="A274" s="50">
        <f t="shared" si="10"/>
        <v>38</v>
      </c>
      <c r="B274" s="50" t="s">
        <v>953</v>
      </c>
      <c r="C274" s="51" t="s">
        <v>196</v>
      </c>
      <c r="D274" s="52"/>
      <c r="E274" s="52"/>
      <c r="F274" s="52"/>
      <c r="G274" s="53" t="s">
        <v>174</v>
      </c>
      <c r="H274" s="54"/>
      <c r="I274" s="71"/>
      <c r="J274" s="94"/>
    </row>
    <row r="275" spans="1:10" s="24" customFormat="1" hidden="1">
      <c r="A275" s="50">
        <f t="shared" si="10"/>
        <v>39</v>
      </c>
      <c r="B275" s="50" t="s">
        <v>954</v>
      </c>
      <c r="C275" s="51" t="s">
        <v>197</v>
      </c>
      <c r="D275" s="52"/>
      <c r="E275" s="52"/>
      <c r="F275" s="52"/>
      <c r="G275" s="53" t="s">
        <v>174</v>
      </c>
      <c r="H275" s="54"/>
      <c r="I275" s="71"/>
      <c r="J275" s="94"/>
    </row>
    <row r="276" spans="1:10" s="24" customFormat="1" hidden="1">
      <c r="A276" s="50">
        <f t="shared" si="10"/>
        <v>40</v>
      </c>
      <c r="B276" s="50" t="s">
        <v>955</v>
      </c>
      <c r="C276" s="51" t="s">
        <v>539</v>
      </c>
      <c r="D276" s="52"/>
      <c r="E276" s="52"/>
      <c r="F276" s="52"/>
      <c r="G276" s="53" t="s">
        <v>401</v>
      </c>
      <c r="H276" s="54"/>
      <c r="I276" s="71"/>
      <c r="J276" s="94"/>
    </row>
    <row r="277" spans="1:10" s="24" customFormat="1" hidden="1">
      <c r="A277" s="50">
        <f t="shared" si="10"/>
        <v>41</v>
      </c>
      <c r="B277" s="50" t="s">
        <v>956</v>
      </c>
      <c r="C277" s="51" t="s">
        <v>198</v>
      </c>
      <c r="D277" s="52"/>
      <c r="E277" s="52"/>
      <c r="F277" s="52"/>
      <c r="G277" s="53" t="s">
        <v>273</v>
      </c>
      <c r="H277" s="54"/>
      <c r="I277" s="71"/>
      <c r="J277" s="94"/>
    </row>
    <row r="278" spans="1:10" s="24" customFormat="1" hidden="1">
      <c r="A278" s="50">
        <f t="shared" si="10"/>
        <v>42</v>
      </c>
      <c r="B278" s="50" t="s">
        <v>957</v>
      </c>
      <c r="C278" s="51" t="s">
        <v>199</v>
      </c>
      <c r="D278" s="52"/>
      <c r="E278" s="52"/>
      <c r="F278" s="52"/>
      <c r="G278" s="53" t="s">
        <v>174</v>
      </c>
      <c r="H278" s="54"/>
      <c r="I278" s="71"/>
      <c r="J278" s="94"/>
    </row>
    <row r="279" spans="1:10" s="24" customFormat="1" hidden="1">
      <c r="A279" s="50">
        <f t="shared" si="10"/>
        <v>43</v>
      </c>
      <c r="B279" s="50" t="s">
        <v>958</v>
      </c>
      <c r="C279" s="51" t="s">
        <v>1513</v>
      </c>
      <c r="D279" s="52"/>
      <c r="E279" s="52"/>
      <c r="F279" s="52"/>
      <c r="G279" s="53" t="s">
        <v>174</v>
      </c>
      <c r="H279" s="54"/>
      <c r="I279" s="71"/>
      <c r="J279" s="94"/>
    </row>
    <row r="280" spans="1:10" s="24" customFormat="1">
      <c r="A280" s="50"/>
      <c r="B280" s="50"/>
      <c r="C280" s="51"/>
      <c r="D280" s="52"/>
      <c r="E280" s="52"/>
      <c r="F280" s="52"/>
      <c r="G280" s="53"/>
      <c r="H280" s="54"/>
      <c r="I280" s="71"/>
      <c r="J280" s="94"/>
    </row>
    <row r="281" spans="1:10" s="24" customFormat="1" ht="14.25">
      <c r="A281" s="109" t="s">
        <v>129</v>
      </c>
      <c r="B281" s="50"/>
      <c r="C281" s="72" t="s">
        <v>144</v>
      </c>
      <c r="D281" s="52"/>
      <c r="E281" s="52"/>
      <c r="F281" s="52"/>
      <c r="G281" s="53"/>
      <c r="H281" s="54"/>
      <c r="I281" s="71"/>
      <c r="J281" s="94"/>
    </row>
    <row r="282" spans="1:10" s="24" customFormat="1">
      <c r="A282" s="50">
        <v>1</v>
      </c>
      <c r="B282" s="50" t="s">
        <v>959</v>
      </c>
      <c r="C282" s="51" t="s">
        <v>421</v>
      </c>
      <c r="D282" s="52"/>
      <c r="E282" s="52"/>
      <c r="F282" s="52"/>
      <c r="G282" s="53" t="s">
        <v>174</v>
      </c>
      <c r="H282" s="54"/>
      <c r="I282" s="71"/>
      <c r="J282" s="94"/>
    </row>
    <row r="283" spans="1:10" s="24" customFormat="1">
      <c r="A283" s="50">
        <f t="shared" ref="A283:A309" si="11">1+A282</f>
        <v>2</v>
      </c>
      <c r="B283" s="50" t="s">
        <v>960</v>
      </c>
      <c r="C283" s="51" t="s">
        <v>422</v>
      </c>
      <c r="D283" s="52"/>
      <c r="E283" s="52"/>
      <c r="F283" s="52"/>
      <c r="G283" s="53" t="s">
        <v>174</v>
      </c>
      <c r="H283" s="54"/>
      <c r="I283" s="71"/>
      <c r="J283" s="94"/>
    </row>
    <row r="284" spans="1:10" s="24" customFormat="1">
      <c r="A284" s="50">
        <f t="shared" si="11"/>
        <v>3</v>
      </c>
      <c r="B284" s="50" t="s">
        <v>961</v>
      </c>
      <c r="C284" s="51" t="s">
        <v>423</v>
      </c>
      <c r="D284" s="52"/>
      <c r="E284" s="52"/>
      <c r="F284" s="52"/>
      <c r="G284" s="53" t="s">
        <v>174</v>
      </c>
      <c r="H284" s="54"/>
      <c r="I284" s="71"/>
      <c r="J284" s="94"/>
    </row>
    <row r="285" spans="1:10" s="24" customFormat="1">
      <c r="A285" s="50">
        <f t="shared" si="11"/>
        <v>4</v>
      </c>
      <c r="B285" s="50" t="s">
        <v>962</v>
      </c>
      <c r="C285" s="51" t="s">
        <v>424</v>
      </c>
      <c r="D285" s="52"/>
      <c r="E285" s="52"/>
      <c r="F285" s="52"/>
      <c r="G285" s="53" t="s">
        <v>174</v>
      </c>
      <c r="H285" s="54"/>
      <c r="I285" s="71"/>
      <c r="J285" s="94"/>
    </row>
    <row r="286" spans="1:10" s="24" customFormat="1" hidden="1">
      <c r="A286" s="50">
        <f t="shared" si="11"/>
        <v>5</v>
      </c>
      <c r="B286" s="50" t="s">
        <v>963</v>
      </c>
      <c r="C286" s="51" t="s">
        <v>425</v>
      </c>
      <c r="D286" s="52"/>
      <c r="E286" s="52"/>
      <c r="F286" s="52"/>
      <c r="G286" s="53" t="s">
        <v>174</v>
      </c>
      <c r="H286" s="54"/>
      <c r="I286" s="71"/>
      <c r="J286" s="94"/>
    </row>
    <row r="287" spans="1:10" s="24" customFormat="1" hidden="1">
      <c r="A287" s="50">
        <f t="shared" si="11"/>
        <v>6</v>
      </c>
      <c r="B287" s="50" t="s">
        <v>964</v>
      </c>
      <c r="C287" s="51" t="s">
        <v>426</v>
      </c>
      <c r="D287" s="52"/>
      <c r="E287" s="52"/>
      <c r="F287" s="52"/>
      <c r="G287" s="53" t="s">
        <v>174</v>
      </c>
      <c r="H287" s="54"/>
      <c r="I287" s="71"/>
      <c r="J287" s="94"/>
    </row>
    <row r="288" spans="1:10" s="24" customFormat="1" hidden="1">
      <c r="A288" s="50">
        <f t="shared" si="11"/>
        <v>7</v>
      </c>
      <c r="B288" s="50" t="s">
        <v>965</v>
      </c>
      <c r="C288" s="51" t="s">
        <v>427</v>
      </c>
      <c r="D288" s="52"/>
      <c r="E288" s="52"/>
      <c r="F288" s="52"/>
      <c r="G288" s="53" t="s">
        <v>174</v>
      </c>
      <c r="H288" s="54"/>
      <c r="I288" s="71"/>
      <c r="J288" s="94"/>
    </row>
    <row r="289" spans="1:10" s="24" customFormat="1" hidden="1">
      <c r="A289" s="50">
        <f t="shared" si="11"/>
        <v>8</v>
      </c>
      <c r="B289" s="50" t="s">
        <v>966</v>
      </c>
      <c r="C289" s="51" t="s">
        <v>406</v>
      </c>
      <c r="D289" s="52"/>
      <c r="E289" s="52"/>
      <c r="F289" s="52"/>
      <c r="G289" s="53" t="s">
        <v>174</v>
      </c>
      <c r="H289" s="54"/>
      <c r="I289" s="71"/>
      <c r="J289" s="94"/>
    </row>
    <row r="290" spans="1:10" s="24" customFormat="1" hidden="1">
      <c r="A290" s="50">
        <f t="shared" si="11"/>
        <v>9</v>
      </c>
      <c r="B290" s="50" t="s">
        <v>967</v>
      </c>
      <c r="C290" s="51" t="s">
        <v>146</v>
      </c>
      <c r="D290" s="52"/>
      <c r="E290" s="52"/>
      <c r="F290" s="52"/>
      <c r="G290" s="53" t="s">
        <v>174</v>
      </c>
      <c r="H290" s="54"/>
      <c r="I290" s="71"/>
      <c r="J290" s="94"/>
    </row>
    <row r="291" spans="1:10" s="24" customFormat="1" hidden="1">
      <c r="A291" s="50">
        <f t="shared" si="11"/>
        <v>10</v>
      </c>
      <c r="B291" s="50" t="s">
        <v>968</v>
      </c>
      <c r="C291" s="51" t="s">
        <v>147</v>
      </c>
      <c r="D291" s="52"/>
      <c r="E291" s="52"/>
      <c r="F291" s="52"/>
      <c r="G291" s="53" t="s">
        <v>174</v>
      </c>
      <c r="H291" s="54"/>
      <c r="I291" s="71"/>
      <c r="J291" s="94"/>
    </row>
    <row r="292" spans="1:10" s="24" customFormat="1" hidden="1">
      <c r="A292" s="50">
        <f t="shared" si="11"/>
        <v>11</v>
      </c>
      <c r="B292" s="50" t="s">
        <v>969</v>
      </c>
      <c r="C292" s="51" t="s">
        <v>148</v>
      </c>
      <c r="D292" s="52"/>
      <c r="E292" s="52"/>
      <c r="F292" s="52"/>
      <c r="G292" s="53" t="s">
        <v>174</v>
      </c>
      <c r="H292" s="54"/>
      <c r="I292" s="71"/>
      <c r="J292" s="94"/>
    </row>
    <row r="293" spans="1:10" s="24" customFormat="1" hidden="1">
      <c r="A293" s="50">
        <f t="shared" si="11"/>
        <v>12</v>
      </c>
      <c r="B293" s="50" t="s">
        <v>970</v>
      </c>
      <c r="C293" s="51" t="s">
        <v>416</v>
      </c>
      <c r="D293" s="52"/>
      <c r="E293" s="52"/>
      <c r="F293" s="52"/>
      <c r="G293" s="53" t="s">
        <v>174</v>
      </c>
      <c r="H293" s="54"/>
      <c r="I293" s="71"/>
      <c r="J293" s="94"/>
    </row>
    <row r="294" spans="1:10" s="24" customFormat="1" hidden="1">
      <c r="A294" s="50">
        <f t="shared" si="11"/>
        <v>13</v>
      </c>
      <c r="B294" s="50" t="s">
        <v>971</v>
      </c>
      <c r="C294" s="51" t="s">
        <v>417</v>
      </c>
      <c r="D294" s="52"/>
      <c r="E294" s="52"/>
      <c r="F294" s="52"/>
      <c r="G294" s="53" t="s">
        <v>174</v>
      </c>
      <c r="H294" s="54"/>
      <c r="I294" s="71"/>
      <c r="J294" s="94"/>
    </row>
    <row r="295" spans="1:10" s="24" customFormat="1" hidden="1">
      <c r="A295" s="50">
        <f t="shared" si="11"/>
        <v>14</v>
      </c>
      <c r="B295" s="50" t="s">
        <v>972</v>
      </c>
      <c r="C295" s="51" t="s">
        <v>418</v>
      </c>
      <c r="D295" s="52"/>
      <c r="E295" s="52"/>
      <c r="F295" s="52"/>
      <c r="G295" s="53" t="s">
        <v>174</v>
      </c>
      <c r="H295" s="54"/>
      <c r="I295" s="71"/>
      <c r="J295" s="94"/>
    </row>
    <row r="296" spans="1:10" s="24" customFormat="1" hidden="1">
      <c r="A296" s="50">
        <f t="shared" si="11"/>
        <v>15</v>
      </c>
      <c r="B296" s="50" t="s">
        <v>973</v>
      </c>
      <c r="C296" s="51" t="s">
        <v>419</v>
      </c>
      <c r="D296" s="52"/>
      <c r="E296" s="52"/>
      <c r="F296" s="52"/>
      <c r="G296" s="53" t="s">
        <v>174</v>
      </c>
      <c r="H296" s="54"/>
      <c r="I296" s="71"/>
      <c r="J296" s="94"/>
    </row>
    <row r="297" spans="1:10" s="24" customFormat="1" hidden="1">
      <c r="A297" s="50">
        <f t="shared" si="11"/>
        <v>16</v>
      </c>
      <c r="B297" s="50" t="s">
        <v>974</v>
      </c>
      <c r="C297" s="51" t="s">
        <v>420</v>
      </c>
      <c r="D297" s="52"/>
      <c r="E297" s="52"/>
      <c r="F297" s="52"/>
      <c r="G297" s="53" t="s">
        <v>174</v>
      </c>
      <c r="H297" s="54"/>
      <c r="I297" s="71"/>
      <c r="J297" s="94"/>
    </row>
    <row r="298" spans="1:10" s="24" customFormat="1" hidden="1">
      <c r="A298" s="50">
        <f t="shared" si="11"/>
        <v>17</v>
      </c>
      <c r="B298" s="50" t="s">
        <v>988</v>
      </c>
      <c r="C298" s="123" t="s">
        <v>975</v>
      </c>
      <c r="D298" s="52"/>
      <c r="E298" s="52"/>
      <c r="F298" s="52"/>
      <c r="G298" s="53" t="s">
        <v>174</v>
      </c>
      <c r="H298" s="54"/>
      <c r="I298" s="71"/>
      <c r="J298" s="94"/>
    </row>
    <row r="299" spans="1:10" s="24" customFormat="1" hidden="1">
      <c r="A299" s="50">
        <f t="shared" si="11"/>
        <v>18</v>
      </c>
      <c r="B299" s="50" t="s">
        <v>989</v>
      </c>
      <c r="C299" s="123" t="s">
        <v>976</v>
      </c>
      <c r="D299" s="52"/>
      <c r="E299" s="52"/>
      <c r="F299" s="52"/>
      <c r="G299" s="53" t="s">
        <v>174</v>
      </c>
      <c r="H299" s="54"/>
      <c r="I299" s="71"/>
      <c r="J299" s="94"/>
    </row>
    <row r="300" spans="1:10" s="24" customFormat="1" hidden="1">
      <c r="A300" s="50">
        <f t="shared" si="11"/>
        <v>19</v>
      </c>
      <c r="B300" s="50" t="s">
        <v>990</v>
      </c>
      <c r="C300" s="123" t="s">
        <v>977</v>
      </c>
      <c r="D300" s="52"/>
      <c r="E300" s="52"/>
      <c r="F300" s="52"/>
      <c r="G300" s="53" t="s">
        <v>174</v>
      </c>
      <c r="H300" s="54"/>
      <c r="I300" s="71"/>
      <c r="J300" s="94"/>
    </row>
    <row r="301" spans="1:10" s="24" customFormat="1" hidden="1">
      <c r="A301" s="50">
        <f t="shared" si="11"/>
        <v>20</v>
      </c>
      <c r="B301" s="50" t="s">
        <v>991</v>
      </c>
      <c r="C301" s="123" t="s">
        <v>978</v>
      </c>
      <c r="D301" s="52"/>
      <c r="E301" s="52"/>
      <c r="F301" s="52"/>
      <c r="G301" s="53" t="s">
        <v>174</v>
      </c>
      <c r="H301" s="54"/>
      <c r="I301" s="71"/>
      <c r="J301" s="94"/>
    </row>
    <row r="302" spans="1:10" s="24" customFormat="1" hidden="1">
      <c r="A302" s="50">
        <f t="shared" si="11"/>
        <v>21</v>
      </c>
      <c r="B302" s="50" t="s">
        <v>992</v>
      </c>
      <c r="C302" s="123" t="s">
        <v>979</v>
      </c>
      <c r="D302" s="52"/>
      <c r="E302" s="52"/>
      <c r="F302" s="52"/>
      <c r="G302" s="53" t="s">
        <v>174</v>
      </c>
      <c r="H302" s="54"/>
      <c r="I302" s="71"/>
      <c r="J302" s="94"/>
    </row>
    <row r="303" spans="1:10" s="24" customFormat="1" hidden="1">
      <c r="A303" s="50">
        <f t="shared" si="11"/>
        <v>22</v>
      </c>
      <c r="B303" s="50" t="s">
        <v>993</v>
      </c>
      <c r="C303" s="123" t="s">
        <v>980</v>
      </c>
      <c r="D303" s="52"/>
      <c r="E303" s="52"/>
      <c r="F303" s="52"/>
      <c r="G303" s="53" t="s">
        <v>174</v>
      </c>
      <c r="H303" s="54"/>
      <c r="I303" s="71"/>
      <c r="J303" s="94"/>
    </row>
    <row r="304" spans="1:10" s="24" customFormat="1" hidden="1">
      <c r="A304" s="50">
        <f t="shared" si="11"/>
        <v>23</v>
      </c>
      <c r="B304" s="50" t="s">
        <v>994</v>
      </c>
      <c r="C304" s="123" t="s">
        <v>981</v>
      </c>
      <c r="D304" s="52"/>
      <c r="E304" s="52"/>
      <c r="F304" s="52"/>
      <c r="G304" s="53" t="s">
        <v>174</v>
      </c>
      <c r="H304" s="54"/>
      <c r="I304" s="71"/>
      <c r="J304" s="94"/>
    </row>
    <row r="305" spans="1:10" s="24" customFormat="1" hidden="1">
      <c r="A305" s="50">
        <f t="shared" si="11"/>
        <v>24</v>
      </c>
      <c r="B305" s="50" t="s">
        <v>995</v>
      </c>
      <c r="C305" s="123" t="s">
        <v>982</v>
      </c>
      <c r="D305" s="52"/>
      <c r="E305" s="52"/>
      <c r="F305" s="52"/>
      <c r="G305" s="53" t="s">
        <v>174</v>
      </c>
      <c r="H305" s="54"/>
      <c r="I305" s="71"/>
      <c r="J305" s="94"/>
    </row>
    <row r="306" spans="1:10" s="24" customFormat="1" hidden="1">
      <c r="A306" s="50">
        <f t="shared" si="11"/>
        <v>25</v>
      </c>
      <c r="B306" s="50" t="s">
        <v>996</v>
      </c>
      <c r="C306" s="123" t="s">
        <v>983</v>
      </c>
      <c r="D306" s="52"/>
      <c r="E306" s="52"/>
      <c r="F306" s="52"/>
      <c r="G306" s="53" t="s">
        <v>174</v>
      </c>
      <c r="H306" s="54"/>
      <c r="I306" s="71"/>
      <c r="J306" s="94"/>
    </row>
    <row r="307" spans="1:10" s="24" customFormat="1" hidden="1">
      <c r="A307" s="50">
        <f t="shared" si="11"/>
        <v>26</v>
      </c>
      <c r="B307" s="50" t="s">
        <v>997</v>
      </c>
      <c r="C307" s="123" t="s">
        <v>984</v>
      </c>
      <c r="D307" s="52"/>
      <c r="E307" s="52"/>
      <c r="F307" s="52"/>
      <c r="G307" s="53" t="s">
        <v>174</v>
      </c>
      <c r="H307" s="54"/>
      <c r="I307" s="71"/>
      <c r="J307" s="94"/>
    </row>
    <row r="308" spans="1:10" s="24" customFormat="1" hidden="1">
      <c r="A308" s="50">
        <f t="shared" si="11"/>
        <v>27</v>
      </c>
      <c r="B308" s="50" t="s">
        <v>998</v>
      </c>
      <c r="C308" s="123" t="s">
        <v>985</v>
      </c>
      <c r="D308" s="52"/>
      <c r="E308" s="52"/>
      <c r="F308" s="52"/>
      <c r="G308" s="53" t="s">
        <v>174</v>
      </c>
      <c r="H308" s="54"/>
      <c r="I308" s="71"/>
      <c r="J308" s="94"/>
    </row>
    <row r="309" spans="1:10" s="24" customFormat="1" hidden="1">
      <c r="A309" s="50">
        <f t="shared" si="11"/>
        <v>28</v>
      </c>
      <c r="B309" s="50" t="s">
        <v>999</v>
      </c>
      <c r="C309" s="51" t="s">
        <v>986</v>
      </c>
      <c r="D309" s="52"/>
      <c r="E309" s="52"/>
      <c r="F309" s="52"/>
      <c r="G309" s="53" t="s">
        <v>987</v>
      </c>
      <c r="H309" s="54"/>
      <c r="I309" s="71"/>
      <c r="J309" s="94"/>
    </row>
    <row r="310" spans="1:10" s="24" customFormat="1">
      <c r="A310" s="50"/>
      <c r="B310" s="50"/>
      <c r="C310" s="51"/>
      <c r="D310" s="52"/>
      <c r="E310" s="52"/>
      <c r="F310" s="52"/>
      <c r="G310" s="53"/>
      <c r="H310" s="54"/>
      <c r="I310" s="71"/>
      <c r="J310" s="94"/>
    </row>
    <row r="311" spans="1:10" s="24" customFormat="1" ht="14.25" hidden="1">
      <c r="A311" s="109" t="s">
        <v>130</v>
      </c>
      <c r="B311" s="110"/>
      <c r="C311" s="72" t="s">
        <v>212</v>
      </c>
      <c r="D311" s="52"/>
      <c r="E311" s="52"/>
      <c r="F311" s="52"/>
      <c r="G311" s="53"/>
      <c r="H311" s="54"/>
      <c r="I311" s="71"/>
      <c r="J311" s="94"/>
    </row>
    <row r="312" spans="1:10" s="24" customFormat="1" hidden="1">
      <c r="A312" s="50">
        <v>1</v>
      </c>
      <c r="B312" s="50" t="s">
        <v>1000</v>
      </c>
      <c r="C312" s="51" t="s">
        <v>350</v>
      </c>
      <c r="D312" s="52"/>
      <c r="E312" s="52"/>
      <c r="F312" s="52"/>
      <c r="G312" s="53" t="s">
        <v>402</v>
      </c>
      <c r="H312" s="54"/>
      <c r="I312" s="71"/>
      <c r="J312" s="94"/>
    </row>
    <row r="313" spans="1:10" s="24" customFormat="1" hidden="1">
      <c r="A313" s="50">
        <f t="shared" ref="A313:A319" si="12">1+A312</f>
        <v>2</v>
      </c>
      <c r="B313" s="50" t="s">
        <v>1001</v>
      </c>
      <c r="C313" s="51" t="s">
        <v>541</v>
      </c>
      <c r="D313" s="52"/>
      <c r="E313" s="52"/>
      <c r="F313" s="52"/>
      <c r="G313" s="53" t="s">
        <v>402</v>
      </c>
      <c r="H313" s="54"/>
      <c r="I313" s="71"/>
      <c r="J313" s="94"/>
    </row>
    <row r="314" spans="1:10" s="24" customFormat="1" hidden="1">
      <c r="A314" s="50">
        <f t="shared" si="12"/>
        <v>3</v>
      </c>
      <c r="B314" s="50" t="s">
        <v>1002</v>
      </c>
      <c r="C314" s="51" t="s">
        <v>540</v>
      </c>
      <c r="D314" s="52"/>
      <c r="E314" s="52"/>
      <c r="F314" s="52"/>
      <c r="G314" s="53" t="s">
        <v>402</v>
      </c>
      <c r="H314" s="54"/>
      <c r="I314" s="71"/>
      <c r="J314" s="94"/>
    </row>
    <row r="315" spans="1:10" s="24" customFormat="1" hidden="1">
      <c r="A315" s="50">
        <f t="shared" si="12"/>
        <v>4</v>
      </c>
      <c r="B315" s="50" t="s">
        <v>1003</v>
      </c>
      <c r="C315" s="51" t="s">
        <v>542</v>
      </c>
      <c r="D315" s="52"/>
      <c r="E315" s="52"/>
      <c r="F315" s="52"/>
      <c r="G315" s="53" t="s">
        <v>402</v>
      </c>
      <c r="H315" s="54"/>
      <c r="I315" s="71"/>
      <c r="J315" s="94"/>
    </row>
    <row r="316" spans="1:10" s="24" customFormat="1" hidden="1">
      <c r="A316" s="50">
        <f t="shared" si="12"/>
        <v>5</v>
      </c>
      <c r="B316" s="50" t="s">
        <v>1004</v>
      </c>
      <c r="C316" s="51" t="s">
        <v>482</v>
      </c>
      <c r="D316" s="52"/>
      <c r="E316" s="52"/>
      <c r="F316" s="52"/>
      <c r="G316" s="53" t="s">
        <v>402</v>
      </c>
      <c r="H316" s="54"/>
      <c r="I316" s="71"/>
      <c r="J316" s="94"/>
    </row>
    <row r="317" spans="1:10" s="24" customFormat="1" hidden="1">
      <c r="A317" s="50">
        <f t="shared" si="12"/>
        <v>6</v>
      </c>
      <c r="B317" s="50" t="s">
        <v>1005</v>
      </c>
      <c r="C317" s="51" t="s">
        <v>543</v>
      </c>
      <c r="D317" s="52"/>
      <c r="E317" s="52"/>
      <c r="F317" s="52"/>
      <c r="G317" s="53" t="s">
        <v>402</v>
      </c>
      <c r="H317" s="54"/>
      <c r="I317" s="71"/>
      <c r="J317" s="94"/>
    </row>
    <row r="318" spans="1:10" s="24" customFormat="1" hidden="1">
      <c r="A318" s="50">
        <f t="shared" si="12"/>
        <v>7</v>
      </c>
      <c r="B318" s="50" t="s">
        <v>1006</v>
      </c>
      <c r="C318" s="51" t="s">
        <v>544</v>
      </c>
      <c r="D318" s="52"/>
      <c r="E318" s="52"/>
      <c r="F318" s="52"/>
      <c r="G318" s="53" t="s">
        <v>402</v>
      </c>
      <c r="H318" s="54"/>
      <c r="I318" s="71"/>
      <c r="J318" s="94"/>
    </row>
    <row r="319" spans="1:10" s="24" customFormat="1" hidden="1">
      <c r="A319" s="50">
        <f t="shared" si="12"/>
        <v>8</v>
      </c>
      <c r="B319" s="50" t="s">
        <v>1007</v>
      </c>
      <c r="C319" s="51" t="s">
        <v>229</v>
      </c>
      <c r="D319" s="52"/>
      <c r="E319" s="52"/>
      <c r="F319" s="52"/>
      <c r="G319" s="53" t="s">
        <v>402</v>
      </c>
      <c r="H319" s="54"/>
      <c r="I319" s="71"/>
      <c r="J319" s="94"/>
    </row>
    <row r="320" spans="1:10" s="24" customFormat="1" hidden="1">
      <c r="A320" s="50">
        <f t="shared" ref="A320:A332" si="13">1+A319</f>
        <v>9</v>
      </c>
      <c r="B320" s="50" t="s">
        <v>1008</v>
      </c>
      <c r="C320" s="51" t="s">
        <v>326</v>
      </c>
      <c r="D320" s="52"/>
      <c r="E320" s="52"/>
      <c r="F320" s="52"/>
      <c r="G320" s="53" t="s">
        <v>402</v>
      </c>
      <c r="H320" s="54"/>
      <c r="I320" s="71"/>
      <c r="J320" s="94"/>
    </row>
    <row r="321" spans="1:10" s="24" customFormat="1" hidden="1">
      <c r="A321" s="50">
        <f t="shared" si="13"/>
        <v>10</v>
      </c>
      <c r="B321" s="50" t="s">
        <v>1009</v>
      </c>
      <c r="C321" s="51" t="s">
        <v>230</v>
      </c>
      <c r="D321" s="52"/>
      <c r="E321" s="52"/>
      <c r="F321" s="52"/>
      <c r="G321" s="53" t="s">
        <v>402</v>
      </c>
      <c r="H321" s="54"/>
      <c r="I321" s="71"/>
      <c r="J321" s="94"/>
    </row>
    <row r="322" spans="1:10" s="24" customFormat="1" hidden="1">
      <c r="A322" s="50">
        <f t="shared" si="13"/>
        <v>11</v>
      </c>
      <c r="B322" s="50" t="s">
        <v>1010</v>
      </c>
      <c r="C322" s="51" t="s">
        <v>231</v>
      </c>
      <c r="D322" s="52"/>
      <c r="E322" s="52"/>
      <c r="F322" s="52"/>
      <c r="G322" s="53" t="s">
        <v>402</v>
      </c>
      <c r="H322" s="54"/>
      <c r="I322" s="71"/>
      <c r="J322" s="94"/>
    </row>
    <row r="323" spans="1:10" s="24" customFormat="1" hidden="1">
      <c r="A323" s="50">
        <f t="shared" si="13"/>
        <v>12</v>
      </c>
      <c r="B323" s="50" t="s">
        <v>1011</v>
      </c>
      <c r="C323" s="51" t="s">
        <v>489</v>
      </c>
      <c r="D323" s="52"/>
      <c r="E323" s="52"/>
      <c r="F323" s="52"/>
      <c r="G323" s="53" t="s">
        <v>402</v>
      </c>
      <c r="H323" s="54"/>
      <c r="I323" s="71"/>
      <c r="J323" s="94"/>
    </row>
    <row r="324" spans="1:10" s="24" customFormat="1" hidden="1">
      <c r="A324" s="50">
        <f t="shared" si="13"/>
        <v>13</v>
      </c>
      <c r="B324" s="50" t="s">
        <v>1012</v>
      </c>
      <c r="C324" s="51" t="s">
        <v>232</v>
      </c>
      <c r="D324" s="52"/>
      <c r="E324" s="52"/>
      <c r="F324" s="52"/>
      <c r="G324" s="53" t="s">
        <v>402</v>
      </c>
      <c r="H324" s="54"/>
      <c r="I324" s="71"/>
      <c r="J324" s="94"/>
    </row>
    <row r="325" spans="1:10" s="24" customFormat="1" hidden="1">
      <c r="A325" s="50">
        <f t="shared" si="13"/>
        <v>14</v>
      </c>
      <c r="B325" s="50" t="s">
        <v>1013</v>
      </c>
      <c r="C325" s="51" t="s">
        <v>351</v>
      </c>
      <c r="D325" s="52"/>
      <c r="E325" s="52"/>
      <c r="F325" s="52"/>
      <c r="G325" s="53" t="s">
        <v>402</v>
      </c>
      <c r="H325" s="54"/>
      <c r="I325" s="71"/>
      <c r="J325" s="94"/>
    </row>
    <row r="326" spans="1:10" s="24" customFormat="1" hidden="1">
      <c r="A326" s="50">
        <f t="shared" si="13"/>
        <v>15</v>
      </c>
      <c r="B326" s="50" t="s">
        <v>1014</v>
      </c>
      <c r="C326" s="51" t="s">
        <v>327</v>
      </c>
      <c r="D326" s="52"/>
      <c r="E326" s="52"/>
      <c r="F326" s="52"/>
      <c r="G326" s="53" t="s">
        <v>402</v>
      </c>
      <c r="H326" s="54"/>
      <c r="I326" s="71"/>
      <c r="J326" s="94"/>
    </row>
    <row r="327" spans="1:10" s="24" customFormat="1" hidden="1">
      <c r="A327" s="50">
        <f t="shared" si="13"/>
        <v>16</v>
      </c>
      <c r="B327" s="50" t="s">
        <v>1015</v>
      </c>
      <c r="C327" s="51" t="s">
        <v>545</v>
      </c>
      <c r="D327" s="52"/>
      <c r="E327" s="52"/>
      <c r="F327" s="52"/>
      <c r="G327" s="53" t="s">
        <v>402</v>
      </c>
      <c r="H327" s="54"/>
      <c r="I327" s="71"/>
      <c r="J327" s="94"/>
    </row>
    <row r="328" spans="1:10" s="24" customFormat="1" hidden="1">
      <c r="A328" s="50">
        <f t="shared" si="13"/>
        <v>17</v>
      </c>
      <c r="B328" s="50" t="s">
        <v>1016</v>
      </c>
      <c r="C328" s="51" t="s">
        <v>546</v>
      </c>
      <c r="D328" s="52"/>
      <c r="E328" s="52"/>
      <c r="F328" s="52"/>
      <c r="G328" s="53" t="s">
        <v>402</v>
      </c>
      <c r="H328" s="54"/>
      <c r="I328" s="71"/>
      <c r="J328" s="94"/>
    </row>
    <row r="329" spans="1:10" s="24" customFormat="1" hidden="1">
      <c r="A329" s="50">
        <f t="shared" si="13"/>
        <v>18</v>
      </c>
      <c r="B329" s="50" t="s">
        <v>1017</v>
      </c>
      <c r="C329" s="51" t="s">
        <v>1028</v>
      </c>
      <c r="D329" s="52"/>
      <c r="E329" s="52"/>
      <c r="F329" s="52"/>
      <c r="G329" s="53" t="s">
        <v>402</v>
      </c>
      <c r="H329" s="54"/>
      <c r="I329" s="71"/>
      <c r="J329" s="94"/>
    </row>
    <row r="330" spans="1:10" s="24" customFormat="1" hidden="1">
      <c r="A330" s="50">
        <f t="shared" si="13"/>
        <v>19</v>
      </c>
      <c r="B330" s="50" t="s">
        <v>1018</v>
      </c>
      <c r="C330" s="51" t="s">
        <v>1029</v>
      </c>
      <c r="D330" s="52"/>
      <c r="E330" s="52"/>
      <c r="F330" s="52"/>
      <c r="G330" s="53" t="s">
        <v>402</v>
      </c>
      <c r="H330" s="54"/>
      <c r="I330" s="71"/>
      <c r="J330" s="94"/>
    </row>
    <row r="331" spans="1:10" s="24" customFormat="1" hidden="1">
      <c r="A331" s="50">
        <f t="shared" si="13"/>
        <v>20</v>
      </c>
      <c r="B331" s="50" t="s">
        <v>1019</v>
      </c>
      <c r="C331" s="51" t="s">
        <v>1030</v>
      </c>
      <c r="D331" s="52"/>
      <c r="E331" s="52"/>
      <c r="F331" s="52"/>
      <c r="G331" s="53" t="s">
        <v>402</v>
      </c>
      <c r="H331" s="54"/>
      <c r="I331" s="71"/>
      <c r="J331" s="94"/>
    </row>
    <row r="332" spans="1:10" s="24" customFormat="1" hidden="1">
      <c r="A332" s="50">
        <f t="shared" si="13"/>
        <v>21</v>
      </c>
      <c r="B332" s="50" t="s">
        <v>1020</v>
      </c>
      <c r="C332" s="51" t="s">
        <v>1031</v>
      </c>
      <c r="D332" s="52"/>
      <c r="E332" s="52"/>
      <c r="F332" s="52"/>
      <c r="G332" s="53" t="s">
        <v>402</v>
      </c>
      <c r="H332" s="54"/>
      <c r="I332" s="71"/>
      <c r="J332" s="94"/>
    </row>
    <row r="333" spans="1:10" s="24" customFormat="1" hidden="1">
      <c r="A333" s="111">
        <f t="shared" ref="A333:A339" si="14">1+A332</f>
        <v>22</v>
      </c>
      <c r="B333" s="50" t="s">
        <v>1021</v>
      </c>
      <c r="C333" s="51" t="s">
        <v>1032</v>
      </c>
      <c r="D333" s="52"/>
      <c r="E333" s="52"/>
      <c r="F333" s="52"/>
      <c r="G333" s="53" t="s">
        <v>402</v>
      </c>
      <c r="H333" s="54"/>
      <c r="I333" s="71"/>
      <c r="J333" s="94"/>
    </row>
    <row r="334" spans="1:10" s="24" customFormat="1" hidden="1">
      <c r="A334" s="111">
        <f t="shared" si="14"/>
        <v>23</v>
      </c>
      <c r="B334" s="50" t="s">
        <v>1022</v>
      </c>
      <c r="C334" s="51" t="s">
        <v>1033</v>
      </c>
      <c r="D334" s="52"/>
      <c r="E334" s="52"/>
      <c r="F334" s="52"/>
      <c r="G334" s="53" t="s">
        <v>402</v>
      </c>
      <c r="H334" s="54"/>
      <c r="I334" s="71"/>
      <c r="J334" s="94"/>
    </row>
    <row r="335" spans="1:10" s="24" customFormat="1" hidden="1">
      <c r="A335" s="111">
        <f t="shared" si="14"/>
        <v>24</v>
      </c>
      <c r="B335" s="50" t="s">
        <v>1023</v>
      </c>
      <c r="C335" s="51" t="s">
        <v>1034</v>
      </c>
      <c r="D335" s="52"/>
      <c r="E335" s="52"/>
      <c r="F335" s="52"/>
      <c r="G335" s="53" t="s">
        <v>402</v>
      </c>
      <c r="H335" s="54"/>
      <c r="I335" s="71"/>
      <c r="J335" s="94"/>
    </row>
    <row r="336" spans="1:10" s="24" customFormat="1" hidden="1">
      <c r="A336" s="111">
        <f t="shared" si="14"/>
        <v>25</v>
      </c>
      <c r="B336" s="50" t="s">
        <v>1024</v>
      </c>
      <c r="C336" s="51" t="s">
        <v>1035</v>
      </c>
      <c r="D336" s="52"/>
      <c r="E336" s="52"/>
      <c r="F336" s="52"/>
      <c r="G336" s="53" t="s">
        <v>402</v>
      </c>
      <c r="H336" s="54"/>
      <c r="I336" s="71"/>
      <c r="J336" s="94"/>
    </row>
    <row r="337" spans="1:10" s="24" customFormat="1" hidden="1">
      <c r="A337" s="111">
        <f t="shared" si="14"/>
        <v>26</v>
      </c>
      <c r="B337" s="50" t="s">
        <v>1025</v>
      </c>
      <c r="C337" s="51" t="s">
        <v>1036</v>
      </c>
      <c r="D337" s="52"/>
      <c r="E337" s="52"/>
      <c r="F337" s="52"/>
      <c r="G337" s="53" t="s">
        <v>402</v>
      </c>
      <c r="H337" s="54"/>
      <c r="I337" s="71"/>
      <c r="J337" s="94"/>
    </row>
    <row r="338" spans="1:10" s="24" customFormat="1" hidden="1">
      <c r="A338" s="111">
        <f t="shared" si="14"/>
        <v>27</v>
      </c>
      <c r="B338" s="50" t="s">
        <v>1026</v>
      </c>
      <c r="C338" s="51" t="s">
        <v>1037</v>
      </c>
      <c r="D338" s="52"/>
      <c r="E338" s="52"/>
      <c r="F338" s="52"/>
      <c r="G338" s="53" t="s">
        <v>402</v>
      </c>
      <c r="H338" s="54"/>
      <c r="I338" s="71"/>
      <c r="J338" s="94"/>
    </row>
    <row r="339" spans="1:10" s="24" customFormat="1" hidden="1">
      <c r="A339" s="111">
        <f t="shared" si="14"/>
        <v>28</v>
      </c>
      <c r="B339" s="50" t="s">
        <v>1027</v>
      </c>
      <c r="C339" s="51" t="s">
        <v>1038</v>
      </c>
      <c r="D339" s="52"/>
      <c r="E339" s="52"/>
      <c r="F339" s="52"/>
      <c r="G339" s="53" t="s">
        <v>402</v>
      </c>
      <c r="H339" s="54"/>
      <c r="I339" s="71"/>
      <c r="J339" s="94"/>
    </row>
    <row r="340" spans="1:10" s="24" customFormat="1" hidden="1">
      <c r="A340" s="111"/>
      <c r="B340" s="50"/>
      <c r="C340" s="51"/>
      <c r="D340" s="52"/>
      <c r="E340" s="52"/>
      <c r="F340" s="52"/>
      <c r="G340" s="53"/>
      <c r="H340" s="54"/>
      <c r="I340" s="71"/>
      <c r="J340" s="94"/>
    </row>
    <row r="341" spans="1:10" s="24" customFormat="1" hidden="1">
      <c r="A341" s="111"/>
      <c r="B341" s="50"/>
      <c r="C341" s="51"/>
      <c r="D341" s="52"/>
      <c r="E341" s="52"/>
      <c r="F341" s="52"/>
      <c r="G341" s="53"/>
      <c r="H341" s="54"/>
      <c r="I341" s="71"/>
      <c r="J341" s="94"/>
    </row>
    <row r="342" spans="1:10" s="24" customFormat="1" ht="14.25" hidden="1">
      <c r="A342" s="109" t="s">
        <v>353</v>
      </c>
      <c r="B342" s="110"/>
      <c r="C342" s="72" t="s">
        <v>211</v>
      </c>
      <c r="D342" s="52"/>
      <c r="E342" s="52"/>
      <c r="F342" s="52"/>
      <c r="G342" s="53"/>
      <c r="H342" s="54"/>
      <c r="I342" s="71"/>
      <c r="J342" s="94"/>
    </row>
    <row r="343" spans="1:10" s="24" customFormat="1" hidden="1">
      <c r="A343" s="50">
        <v>1</v>
      </c>
      <c r="B343" s="50" t="s">
        <v>1039</v>
      </c>
      <c r="C343" s="51" t="s">
        <v>547</v>
      </c>
      <c r="D343" s="52"/>
      <c r="E343" s="52"/>
      <c r="F343" s="52"/>
      <c r="G343" s="53" t="s">
        <v>402</v>
      </c>
      <c r="H343" s="54"/>
      <c r="I343" s="71"/>
      <c r="J343" s="94"/>
    </row>
    <row r="344" spans="1:10" s="24" customFormat="1" hidden="1">
      <c r="A344" s="50">
        <f t="shared" ref="A344:A356" si="15">1+A343</f>
        <v>2</v>
      </c>
      <c r="B344" s="50" t="s">
        <v>1040</v>
      </c>
      <c r="C344" s="51" t="s">
        <v>548</v>
      </c>
      <c r="D344" s="52"/>
      <c r="E344" s="52"/>
      <c r="F344" s="52"/>
      <c r="G344" s="53" t="s">
        <v>402</v>
      </c>
      <c r="H344" s="54"/>
      <c r="I344" s="71"/>
      <c r="J344" s="94"/>
    </row>
    <row r="345" spans="1:10" s="24" customFormat="1" hidden="1">
      <c r="A345" s="50">
        <f t="shared" si="15"/>
        <v>3</v>
      </c>
      <c r="B345" s="50" t="s">
        <v>1041</v>
      </c>
      <c r="C345" s="51" t="s">
        <v>549</v>
      </c>
      <c r="D345" s="52"/>
      <c r="E345" s="52"/>
      <c r="F345" s="52"/>
      <c r="G345" s="53" t="s">
        <v>402</v>
      </c>
      <c r="H345" s="54"/>
      <c r="I345" s="71"/>
      <c r="J345" s="94"/>
    </row>
    <row r="346" spans="1:10" s="24" customFormat="1" hidden="1">
      <c r="A346" s="50">
        <f t="shared" si="15"/>
        <v>4</v>
      </c>
      <c r="B346" s="50" t="s">
        <v>1042</v>
      </c>
      <c r="C346" s="51" t="s">
        <v>352</v>
      </c>
      <c r="D346" s="52"/>
      <c r="E346" s="52"/>
      <c r="F346" s="52"/>
      <c r="G346" s="53" t="s">
        <v>402</v>
      </c>
      <c r="H346" s="54"/>
      <c r="I346" s="71"/>
      <c r="J346" s="94"/>
    </row>
    <row r="347" spans="1:10" s="24" customFormat="1" hidden="1">
      <c r="A347" s="50">
        <f t="shared" si="15"/>
        <v>5</v>
      </c>
      <c r="B347" s="50" t="s">
        <v>1043</v>
      </c>
      <c r="C347" s="51" t="s">
        <v>550</v>
      </c>
      <c r="D347" s="52"/>
      <c r="E347" s="52"/>
      <c r="F347" s="52"/>
      <c r="G347" s="53" t="s">
        <v>402</v>
      </c>
      <c r="H347" s="54"/>
      <c r="I347" s="71"/>
      <c r="J347" s="94"/>
    </row>
    <row r="348" spans="1:10" s="24" customFormat="1" hidden="1">
      <c r="A348" s="50">
        <f t="shared" si="15"/>
        <v>6</v>
      </c>
      <c r="B348" s="50" t="s">
        <v>1044</v>
      </c>
      <c r="C348" s="51" t="s">
        <v>551</v>
      </c>
      <c r="D348" s="52"/>
      <c r="E348" s="52"/>
      <c r="F348" s="52"/>
      <c r="G348" s="53" t="s">
        <v>402</v>
      </c>
      <c r="H348" s="54"/>
      <c r="I348" s="71"/>
      <c r="J348" s="94"/>
    </row>
    <row r="349" spans="1:10" s="16" customFormat="1" hidden="1">
      <c r="A349" s="50">
        <f t="shared" si="15"/>
        <v>7</v>
      </c>
      <c r="B349" s="50" t="s">
        <v>1045</v>
      </c>
      <c r="C349" s="51" t="s">
        <v>552</v>
      </c>
      <c r="D349" s="52"/>
      <c r="E349" s="52"/>
      <c r="F349" s="52"/>
      <c r="G349" s="53" t="s">
        <v>402</v>
      </c>
      <c r="H349" s="54"/>
      <c r="I349" s="71"/>
      <c r="J349" s="94"/>
    </row>
    <row r="350" spans="1:10" s="24" customFormat="1" hidden="1">
      <c r="A350" s="50">
        <f t="shared" si="15"/>
        <v>8</v>
      </c>
      <c r="B350" s="50" t="s">
        <v>1046</v>
      </c>
      <c r="C350" s="51" t="s">
        <v>247</v>
      </c>
      <c r="D350" s="52"/>
      <c r="E350" s="52"/>
      <c r="F350" s="52"/>
      <c r="G350" s="53" t="s">
        <v>402</v>
      </c>
      <c r="H350" s="54"/>
      <c r="I350" s="71"/>
      <c r="J350" s="94"/>
    </row>
    <row r="351" spans="1:10" s="24" customFormat="1" hidden="1">
      <c r="A351" s="50">
        <f t="shared" si="15"/>
        <v>9</v>
      </c>
      <c r="B351" s="50" t="s">
        <v>1047</v>
      </c>
      <c r="C351" s="51" t="s">
        <v>560</v>
      </c>
      <c r="D351" s="52"/>
      <c r="E351" s="52"/>
      <c r="F351" s="52"/>
      <c r="G351" s="53" t="s">
        <v>402</v>
      </c>
      <c r="H351" s="54"/>
      <c r="I351" s="71"/>
      <c r="J351" s="94"/>
    </row>
    <row r="352" spans="1:10" s="24" customFormat="1" hidden="1">
      <c r="A352" s="50">
        <f t="shared" si="15"/>
        <v>10</v>
      </c>
      <c r="B352" s="50" t="s">
        <v>1048</v>
      </c>
      <c r="C352" s="51" t="s">
        <v>553</v>
      </c>
      <c r="D352" s="52"/>
      <c r="E352" s="52"/>
      <c r="F352" s="52"/>
      <c r="G352" s="53" t="s">
        <v>402</v>
      </c>
      <c r="H352" s="54"/>
      <c r="I352" s="71"/>
      <c r="J352" s="94"/>
    </row>
    <row r="353" spans="1:10" s="24" customFormat="1" hidden="1">
      <c r="A353" s="50">
        <f t="shared" si="15"/>
        <v>11</v>
      </c>
      <c r="B353" s="50" t="s">
        <v>1049</v>
      </c>
      <c r="C353" s="51" t="s">
        <v>554</v>
      </c>
      <c r="D353" s="52"/>
      <c r="E353" s="52"/>
      <c r="F353" s="52"/>
      <c r="G353" s="53" t="s">
        <v>402</v>
      </c>
      <c r="H353" s="54"/>
      <c r="I353" s="71"/>
      <c r="J353" s="94"/>
    </row>
    <row r="354" spans="1:10" s="24" customFormat="1" hidden="1">
      <c r="A354" s="50">
        <f t="shared" si="15"/>
        <v>12</v>
      </c>
      <c r="B354" s="50" t="s">
        <v>1050</v>
      </c>
      <c r="C354" s="51" t="s">
        <v>555</v>
      </c>
      <c r="D354" s="52"/>
      <c r="E354" s="52"/>
      <c r="F354" s="52"/>
      <c r="G354" s="53" t="s">
        <v>402</v>
      </c>
      <c r="H354" s="54"/>
      <c r="I354" s="71"/>
      <c r="J354" s="94"/>
    </row>
    <row r="355" spans="1:10" s="24" customFormat="1" hidden="1">
      <c r="A355" s="50">
        <f t="shared" si="15"/>
        <v>13</v>
      </c>
      <c r="B355" s="50" t="s">
        <v>1051</v>
      </c>
      <c r="C355" s="51" t="s">
        <v>559</v>
      </c>
      <c r="D355" s="52"/>
      <c r="E355" s="52"/>
      <c r="F355" s="52"/>
      <c r="G355" s="53" t="s">
        <v>402</v>
      </c>
      <c r="H355" s="54"/>
      <c r="I355" s="71"/>
      <c r="J355" s="94"/>
    </row>
    <row r="356" spans="1:10" s="24" customFormat="1" hidden="1">
      <c r="A356" s="50">
        <f t="shared" si="15"/>
        <v>14</v>
      </c>
      <c r="B356" s="50" t="s">
        <v>1052</v>
      </c>
      <c r="C356" s="51" t="s">
        <v>556</v>
      </c>
      <c r="D356" s="52"/>
      <c r="E356" s="52"/>
      <c r="F356" s="52"/>
      <c r="G356" s="53" t="s">
        <v>402</v>
      </c>
      <c r="H356" s="54"/>
      <c r="I356" s="71"/>
      <c r="J356" s="94"/>
    </row>
    <row r="357" spans="1:10" s="24" customFormat="1" hidden="1">
      <c r="A357" s="50">
        <f>1+A356</f>
        <v>15</v>
      </c>
      <c r="B357" s="50" t="s">
        <v>1053</v>
      </c>
      <c r="C357" s="51" t="s">
        <v>557</v>
      </c>
      <c r="D357" s="52"/>
      <c r="E357" s="52"/>
      <c r="F357" s="52"/>
      <c r="G357" s="53" t="s">
        <v>402</v>
      </c>
      <c r="H357" s="54"/>
      <c r="I357" s="71"/>
      <c r="J357" s="94"/>
    </row>
    <row r="358" spans="1:10" s="24" customFormat="1" hidden="1">
      <c r="A358" s="50">
        <f>1+A357</f>
        <v>16</v>
      </c>
      <c r="B358" s="50" t="s">
        <v>1054</v>
      </c>
      <c r="C358" s="51" t="s">
        <v>558</v>
      </c>
      <c r="D358" s="52"/>
      <c r="E358" s="52"/>
      <c r="F358" s="52"/>
      <c r="G358" s="53" t="s">
        <v>402</v>
      </c>
      <c r="H358" s="54"/>
      <c r="I358" s="71"/>
      <c r="J358" s="94"/>
    </row>
    <row r="359" spans="1:10" s="24" customFormat="1" hidden="1">
      <c r="A359" s="50">
        <f>1+A358</f>
        <v>17</v>
      </c>
      <c r="B359" s="50" t="s">
        <v>1055</v>
      </c>
      <c r="C359" s="51" t="s">
        <v>245</v>
      </c>
      <c r="D359" s="52"/>
      <c r="E359" s="52"/>
      <c r="F359" s="52"/>
      <c r="G359" s="53" t="s">
        <v>402</v>
      </c>
      <c r="H359" s="54"/>
      <c r="I359" s="71"/>
      <c r="J359" s="94"/>
    </row>
    <row r="360" spans="1:10" s="16" customFormat="1" hidden="1">
      <c r="A360" s="50"/>
      <c r="B360" s="50"/>
      <c r="C360" s="51"/>
      <c r="D360" s="52"/>
      <c r="E360" s="52"/>
      <c r="F360" s="52"/>
      <c r="G360" s="53"/>
      <c r="H360" s="54"/>
      <c r="I360" s="71"/>
      <c r="J360" s="94"/>
    </row>
    <row r="361" spans="1:10" s="16" customFormat="1" ht="14.25" hidden="1">
      <c r="A361" s="109" t="s">
        <v>333</v>
      </c>
      <c r="B361" s="110"/>
      <c r="C361" s="72" t="s">
        <v>210</v>
      </c>
      <c r="D361" s="52"/>
      <c r="E361" s="52"/>
      <c r="F361" s="52"/>
      <c r="G361" s="53"/>
      <c r="H361" s="54"/>
      <c r="I361" s="71"/>
      <c r="J361" s="94"/>
    </row>
    <row r="362" spans="1:10" s="24" customFormat="1" hidden="1">
      <c r="A362" s="50">
        <v>1</v>
      </c>
      <c r="B362" s="50" t="s">
        <v>1056</v>
      </c>
      <c r="C362" s="51" t="s">
        <v>561</v>
      </c>
      <c r="D362" s="52"/>
      <c r="E362" s="52"/>
      <c r="F362" s="52"/>
      <c r="G362" s="53" t="s">
        <v>401</v>
      </c>
      <c r="H362" s="54"/>
      <c r="I362" s="71"/>
      <c r="J362" s="94"/>
    </row>
    <row r="363" spans="1:10" s="24" customFormat="1" hidden="1">
      <c r="A363" s="50">
        <f>1+A362</f>
        <v>2</v>
      </c>
      <c r="B363" s="50" t="s">
        <v>1057</v>
      </c>
      <c r="C363" s="51" t="s">
        <v>562</v>
      </c>
      <c r="D363" s="52"/>
      <c r="E363" s="52"/>
      <c r="F363" s="52"/>
      <c r="G363" s="53" t="s">
        <v>401</v>
      </c>
      <c r="H363" s="54"/>
      <c r="I363" s="71"/>
      <c r="J363" s="94"/>
    </row>
    <row r="364" spans="1:10" s="24" customFormat="1" hidden="1">
      <c r="A364" s="50">
        <f t="shared" ref="A364:A388" si="16">1+A363</f>
        <v>3</v>
      </c>
      <c r="B364" s="50" t="s">
        <v>1058</v>
      </c>
      <c r="C364" s="51" t="s">
        <v>563</v>
      </c>
      <c r="D364" s="52"/>
      <c r="E364" s="52"/>
      <c r="F364" s="52"/>
      <c r="G364" s="53" t="s">
        <v>401</v>
      </c>
      <c r="H364" s="54"/>
      <c r="I364" s="71"/>
      <c r="J364" s="94"/>
    </row>
    <row r="365" spans="1:10" s="24" customFormat="1" hidden="1">
      <c r="A365" s="50">
        <f t="shared" si="16"/>
        <v>4</v>
      </c>
      <c r="B365" s="50" t="s">
        <v>1059</v>
      </c>
      <c r="C365" s="51" t="s">
        <v>564</v>
      </c>
      <c r="D365" s="52"/>
      <c r="E365" s="52"/>
      <c r="F365" s="52"/>
      <c r="G365" s="53" t="s">
        <v>401</v>
      </c>
      <c r="H365" s="54"/>
      <c r="I365" s="71"/>
      <c r="J365" s="94"/>
    </row>
    <row r="366" spans="1:10" s="24" customFormat="1" hidden="1">
      <c r="A366" s="50">
        <f t="shared" si="16"/>
        <v>5</v>
      </c>
      <c r="B366" s="50" t="s">
        <v>1060</v>
      </c>
      <c r="C366" s="51" t="s">
        <v>565</v>
      </c>
      <c r="D366" s="52"/>
      <c r="E366" s="52"/>
      <c r="F366" s="52"/>
      <c r="G366" s="53" t="s">
        <v>401</v>
      </c>
      <c r="H366" s="54"/>
      <c r="I366" s="71"/>
      <c r="J366" s="94"/>
    </row>
    <row r="367" spans="1:10" s="24" customFormat="1" hidden="1">
      <c r="A367" s="50">
        <f t="shared" si="16"/>
        <v>6</v>
      </c>
      <c r="B367" s="50" t="s">
        <v>1061</v>
      </c>
      <c r="C367" s="51" t="s">
        <v>566</v>
      </c>
      <c r="D367" s="52"/>
      <c r="E367" s="52"/>
      <c r="F367" s="52"/>
      <c r="G367" s="53" t="s">
        <v>401</v>
      </c>
      <c r="H367" s="54"/>
      <c r="I367" s="71"/>
      <c r="J367" s="94"/>
    </row>
    <row r="368" spans="1:10" s="24" customFormat="1" hidden="1">
      <c r="A368" s="50">
        <f t="shared" si="16"/>
        <v>7</v>
      </c>
      <c r="B368" s="50" t="s">
        <v>1062</v>
      </c>
      <c r="C368" s="51" t="s">
        <v>567</v>
      </c>
      <c r="D368" s="52"/>
      <c r="E368" s="52"/>
      <c r="F368" s="52"/>
      <c r="G368" s="53" t="s">
        <v>401</v>
      </c>
      <c r="H368" s="54"/>
      <c r="I368" s="71"/>
      <c r="J368" s="94"/>
    </row>
    <row r="369" spans="1:10" s="24" customFormat="1" hidden="1">
      <c r="A369" s="50">
        <f t="shared" si="16"/>
        <v>8</v>
      </c>
      <c r="B369" s="50" t="s">
        <v>1063</v>
      </c>
      <c r="C369" s="51" t="s">
        <v>568</v>
      </c>
      <c r="D369" s="52"/>
      <c r="E369" s="52"/>
      <c r="F369" s="52"/>
      <c r="G369" s="53" t="s">
        <v>401</v>
      </c>
      <c r="H369" s="54"/>
      <c r="I369" s="71"/>
      <c r="J369" s="94"/>
    </row>
    <row r="370" spans="1:10" s="24" customFormat="1" hidden="1">
      <c r="A370" s="50">
        <f t="shared" si="16"/>
        <v>9</v>
      </c>
      <c r="B370" s="50" t="s">
        <v>1064</v>
      </c>
      <c r="C370" s="51" t="s">
        <v>573</v>
      </c>
      <c r="D370" s="52"/>
      <c r="E370" s="52"/>
      <c r="F370" s="52"/>
      <c r="G370" s="53" t="s">
        <v>401</v>
      </c>
      <c r="H370" s="54"/>
      <c r="I370" s="71"/>
      <c r="J370" s="94"/>
    </row>
    <row r="371" spans="1:10" s="24" customFormat="1" hidden="1">
      <c r="A371" s="50">
        <f t="shared" si="16"/>
        <v>10</v>
      </c>
      <c r="B371" s="50" t="s">
        <v>1065</v>
      </c>
      <c r="C371" s="51" t="s">
        <v>574</v>
      </c>
      <c r="D371" s="52"/>
      <c r="E371" s="52"/>
      <c r="F371" s="52"/>
      <c r="G371" s="53" t="s">
        <v>401</v>
      </c>
      <c r="H371" s="54"/>
      <c r="I371" s="71"/>
      <c r="J371" s="94"/>
    </row>
    <row r="372" spans="1:10" s="24" customFormat="1" hidden="1">
      <c r="A372" s="50">
        <f t="shared" si="16"/>
        <v>11</v>
      </c>
      <c r="B372" s="50" t="s">
        <v>1066</v>
      </c>
      <c r="C372" s="51" t="s">
        <v>575</v>
      </c>
      <c r="D372" s="52"/>
      <c r="E372" s="52"/>
      <c r="F372" s="52"/>
      <c r="G372" s="53" t="s">
        <v>401</v>
      </c>
      <c r="H372" s="54"/>
      <c r="I372" s="71"/>
      <c r="J372" s="94"/>
    </row>
    <row r="373" spans="1:10" s="24" customFormat="1" hidden="1">
      <c r="A373" s="50">
        <f t="shared" si="16"/>
        <v>12</v>
      </c>
      <c r="B373" s="50" t="s">
        <v>1067</v>
      </c>
      <c r="C373" s="51" t="s">
        <v>569</v>
      </c>
      <c r="D373" s="52"/>
      <c r="E373" s="52"/>
      <c r="F373" s="52"/>
      <c r="G373" s="53" t="s">
        <v>401</v>
      </c>
      <c r="H373" s="54"/>
      <c r="I373" s="71"/>
      <c r="J373" s="94"/>
    </row>
    <row r="374" spans="1:10" s="24" customFormat="1" hidden="1">
      <c r="A374" s="50">
        <f t="shared" si="16"/>
        <v>13</v>
      </c>
      <c r="B374" s="50" t="s">
        <v>1068</v>
      </c>
      <c r="C374" s="51" t="s">
        <v>570</v>
      </c>
      <c r="D374" s="52"/>
      <c r="E374" s="52"/>
      <c r="F374" s="52"/>
      <c r="G374" s="53" t="s">
        <v>401</v>
      </c>
      <c r="H374" s="54"/>
      <c r="I374" s="71"/>
      <c r="J374" s="94"/>
    </row>
    <row r="375" spans="1:10" s="24" customFormat="1" hidden="1">
      <c r="A375" s="50">
        <f t="shared" si="16"/>
        <v>14</v>
      </c>
      <c r="B375" s="50" t="s">
        <v>1069</v>
      </c>
      <c r="C375" s="51" t="s">
        <v>571</v>
      </c>
      <c r="D375" s="52"/>
      <c r="E375" s="52"/>
      <c r="F375" s="52"/>
      <c r="G375" s="53" t="s">
        <v>401</v>
      </c>
      <c r="H375" s="54"/>
      <c r="I375" s="71"/>
      <c r="J375" s="94"/>
    </row>
    <row r="376" spans="1:10" s="24" customFormat="1" hidden="1">
      <c r="A376" s="50">
        <f t="shared" si="16"/>
        <v>15</v>
      </c>
      <c r="B376" s="50" t="s">
        <v>1070</v>
      </c>
      <c r="C376" s="51" t="s">
        <v>572</v>
      </c>
      <c r="D376" s="52"/>
      <c r="E376" s="52"/>
      <c r="F376" s="52"/>
      <c r="G376" s="53" t="s">
        <v>401</v>
      </c>
      <c r="H376" s="54"/>
      <c r="I376" s="71"/>
      <c r="J376" s="94"/>
    </row>
    <row r="377" spans="1:10" s="24" customFormat="1" hidden="1">
      <c r="A377" s="50">
        <f t="shared" si="16"/>
        <v>16</v>
      </c>
      <c r="B377" s="50" t="s">
        <v>1071</v>
      </c>
      <c r="C377" s="51" t="s">
        <v>706</v>
      </c>
      <c r="D377" s="52"/>
      <c r="E377" s="52"/>
      <c r="F377" s="52"/>
      <c r="G377" s="53" t="s">
        <v>401</v>
      </c>
      <c r="H377" s="54"/>
      <c r="I377" s="71"/>
      <c r="J377" s="94"/>
    </row>
    <row r="378" spans="1:10" s="24" customFormat="1" hidden="1">
      <c r="A378" s="50">
        <f t="shared" si="16"/>
        <v>17</v>
      </c>
      <c r="B378" s="50" t="s">
        <v>1072</v>
      </c>
      <c r="C378" s="51" t="s">
        <v>28</v>
      </c>
      <c r="D378" s="52"/>
      <c r="E378" s="52"/>
      <c r="F378" s="52"/>
      <c r="G378" s="53" t="s">
        <v>29</v>
      </c>
      <c r="H378" s="54"/>
      <c r="I378" s="71"/>
      <c r="J378" s="94"/>
    </row>
    <row r="379" spans="1:10" s="24" customFormat="1" hidden="1">
      <c r="A379" s="50">
        <f t="shared" si="16"/>
        <v>18</v>
      </c>
      <c r="B379" s="50" t="s">
        <v>1073</v>
      </c>
      <c r="C379" s="51" t="s">
        <v>25</v>
      </c>
      <c r="D379" s="52"/>
      <c r="E379" s="52"/>
      <c r="F379" s="52"/>
      <c r="G379" s="53" t="s">
        <v>401</v>
      </c>
      <c r="H379" s="54"/>
      <c r="I379" s="71"/>
      <c r="J379" s="94"/>
    </row>
    <row r="380" spans="1:10" s="24" customFormat="1" hidden="1">
      <c r="A380" s="50">
        <f t="shared" si="16"/>
        <v>19</v>
      </c>
      <c r="B380" s="50" t="s">
        <v>1074</v>
      </c>
      <c r="C380" s="51" t="s">
        <v>26</v>
      </c>
      <c r="D380" s="52"/>
      <c r="E380" s="52"/>
      <c r="F380" s="52"/>
      <c r="G380" s="53" t="s">
        <v>401</v>
      </c>
      <c r="H380" s="54"/>
      <c r="I380" s="71"/>
      <c r="J380" s="94"/>
    </row>
    <row r="381" spans="1:10" s="24" customFormat="1" hidden="1">
      <c r="A381" s="50">
        <f t="shared" si="16"/>
        <v>20</v>
      </c>
      <c r="B381" s="50" t="s">
        <v>1075</v>
      </c>
      <c r="C381" s="51" t="s">
        <v>27</v>
      </c>
      <c r="D381" s="52"/>
      <c r="E381" s="52"/>
      <c r="F381" s="52"/>
      <c r="G381" s="53" t="s">
        <v>401</v>
      </c>
      <c r="H381" s="54"/>
      <c r="I381" s="71"/>
      <c r="J381" s="94"/>
    </row>
    <row r="382" spans="1:10" s="24" customFormat="1" hidden="1">
      <c r="A382" s="50">
        <f t="shared" si="16"/>
        <v>21</v>
      </c>
      <c r="B382" s="50" t="s">
        <v>1076</v>
      </c>
      <c r="C382" s="51" t="s">
        <v>1083</v>
      </c>
      <c r="D382" s="52"/>
      <c r="E382" s="52"/>
      <c r="F382" s="52"/>
      <c r="G382" s="53" t="s">
        <v>401</v>
      </c>
      <c r="H382" s="54"/>
      <c r="I382" s="71"/>
      <c r="J382" s="94"/>
    </row>
    <row r="383" spans="1:10" s="24" customFormat="1" hidden="1">
      <c r="A383" s="50">
        <f t="shared" si="16"/>
        <v>22</v>
      </c>
      <c r="B383" s="50" t="s">
        <v>1077</v>
      </c>
      <c r="C383" s="51" t="s">
        <v>1084</v>
      </c>
      <c r="D383" s="52"/>
      <c r="E383" s="52"/>
      <c r="F383" s="52"/>
      <c r="G383" s="53" t="s">
        <v>401</v>
      </c>
      <c r="H383" s="54"/>
      <c r="I383" s="71"/>
      <c r="J383" s="94"/>
    </row>
    <row r="384" spans="1:10" s="24" customFormat="1" hidden="1">
      <c r="A384" s="50">
        <f t="shared" si="16"/>
        <v>23</v>
      </c>
      <c r="B384" s="50" t="s">
        <v>1078</v>
      </c>
      <c r="C384" s="51" t="s">
        <v>1085</v>
      </c>
      <c r="D384" s="52"/>
      <c r="E384" s="52"/>
      <c r="F384" s="52"/>
      <c r="G384" s="53" t="s">
        <v>401</v>
      </c>
      <c r="H384" s="54"/>
      <c r="I384" s="71"/>
      <c r="J384" s="94"/>
    </row>
    <row r="385" spans="1:10" s="24" customFormat="1" hidden="1">
      <c r="A385" s="50">
        <f t="shared" si="16"/>
        <v>24</v>
      </c>
      <c r="B385" s="50" t="s">
        <v>1079</v>
      </c>
      <c r="C385" s="51" t="s">
        <v>1086</v>
      </c>
      <c r="D385" s="52"/>
      <c r="E385" s="52"/>
      <c r="F385" s="52"/>
      <c r="G385" s="53" t="s">
        <v>401</v>
      </c>
      <c r="H385" s="54"/>
      <c r="I385" s="71"/>
      <c r="J385" s="94"/>
    </row>
    <row r="386" spans="1:10" s="24" customFormat="1" hidden="1">
      <c r="A386" s="50">
        <f t="shared" si="16"/>
        <v>25</v>
      </c>
      <c r="B386" s="50" t="s">
        <v>1080</v>
      </c>
      <c r="C386" s="51" t="s">
        <v>1087</v>
      </c>
      <c r="D386" s="52"/>
      <c r="E386" s="52"/>
      <c r="F386" s="52"/>
      <c r="G386" s="53" t="s">
        <v>401</v>
      </c>
      <c r="H386" s="54"/>
      <c r="I386" s="71"/>
      <c r="J386" s="94"/>
    </row>
    <row r="387" spans="1:10" s="24" customFormat="1" hidden="1">
      <c r="A387" s="50">
        <f t="shared" si="16"/>
        <v>26</v>
      </c>
      <c r="B387" s="50" t="s">
        <v>1081</v>
      </c>
      <c r="C387" s="51" t="s">
        <v>1088</v>
      </c>
      <c r="D387" s="52"/>
      <c r="E387" s="52"/>
      <c r="F387" s="52"/>
      <c r="G387" s="53" t="s">
        <v>401</v>
      </c>
      <c r="H387" s="54"/>
      <c r="I387" s="71"/>
      <c r="J387" s="94"/>
    </row>
    <row r="388" spans="1:10" s="24" customFormat="1" hidden="1">
      <c r="A388" s="50">
        <f t="shared" si="16"/>
        <v>27</v>
      </c>
      <c r="B388" s="50" t="s">
        <v>1082</v>
      </c>
      <c r="C388" s="51" t="s">
        <v>1089</v>
      </c>
      <c r="D388" s="52"/>
      <c r="E388" s="52"/>
      <c r="F388" s="52"/>
      <c r="G388" s="53" t="s">
        <v>401</v>
      </c>
      <c r="H388" s="54"/>
      <c r="I388" s="71"/>
      <c r="J388" s="94"/>
    </row>
    <row r="389" spans="1:10" s="24" customFormat="1" hidden="1">
      <c r="A389" s="50"/>
      <c r="B389" s="50"/>
      <c r="C389" s="51"/>
      <c r="D389" s="52"/>
      <c r="E389" s="52"/>
      <c r="F389" s="52"/>
      <c r="G389" s="53"/>
      <c r="H389" s="54"/>
      <c r="I389" s="71"/>
      <c r="J389" s="94"/>
    </row>
    <row r="390" spans="1:10" s="24" customFormat="1" hidden="1">
      <c r="A390" s="50"/>
      <c r="B390" s="50"/>
      <c r="C390" s="51"/>
      <c r="D390" s="52"/>
      <c r="E390" s="52"/>
      <c r="F390" s="52"/>
      <c r="G390" s="53"/>
      <c r="H390" s="54"/>
      <c r="I390" s="71"/>
      <c r="J390" s="94"/>
    </row>
    <row r="391" spans="1:10" s="24" customFormat="1" ht="14.25" hidden="1">
      <c r="A391" s="109" t="s">
        <v>334</v>
      </c>
      <c r="B391" s="110"/>
      <c r="C391" s="72" t="s">
        <v>453</v>
      </c>
      <c r="D391" s="52"/>
      <c r="E391" s="52"/>
      <c r="F391" s="52"/>
      <c r="G391" s="53"/>
      <c r="H391" s="54"/>
      <c r="I391" s="71"/>
      <c r="J391" s="94"/>
    </row>
    <row r="392" spans="1:10" s="24" customFormat="1" hidden="1">
      <c r="A392" s="50">
        <v>1</v>
      </c>
      <c r="B392" s="50" t="s">
        <v>1090</v>
      </c>
      <c r="C392" s="51" t="s">
        <v>308</v>
      </c>
      <c r="D392" s="52"/>
      <c r="E392" s="52"/>
      <c r="F392" s="52"/>
      <c r="G392" s="53" t="s">
        <v>402</v>
      </c>
      <c r="H392" s="54"/>
      <c r="I392" s="71"/>
      <c r="J392" s="94"/>
    </row>
    <row r="393" spans="1:10" s="24" customFormat="1" hidden="1">
      <c r="A393" s="50">
        <f>1+A392</f>
        <v>2</v>
      </c>
      <c r="B393" s="50" t="s">
        <v>1091</v>
      </c>
      <c r="C393" s="51" t="s">
        <v>309</v>
      </c>
      <c r="D393" s="52"/>
      <c r="E393" s="52"/>
      <c r="F393" s="52"/>
      <c r="G393" s="53" t="s">
        <v>402</v>
      </c>
      <c r="H393" s="54"/>
      <c r="I393" s="71"/>
      <c r="J393" s="94"/>
    </row>
    <row r="394" spans="1:10" s="24" customFormat="1" hidden="1">
      <c r="A394" s="50">
        <f t="shared" ref="A394:A447" si="17">1+A393</f>
        <v>3</v>
      </c>
      <c r="B394" s="50" t="s">
        <v>1092</v>
      </c>
      <c r="C394" s="51" t="s">
        <v>310</v>
      </c>
      <c r="D394" s="52"/>
      <c r="E394" s="52"/>
      <c r="F394" s="52"/>
      <c r="G394" s="53" t="s">
        <v>402</v>
      </c>
      <c r="H394" s="54"/>
      <c r="I394" s="71"/>
      <c r="J394" s="94"/>
    </row>
    <row r="395" spans="1:10" s="24" customFormat="1" hidden="1">
      <c r="A395" s="50">
        <f t="shared" si="17"/>
        <v>4</v>
      </c>
      <c r="B395" s="50" t="s">
        <v>1093</v>
      </c>
      <c r="C395" s="51" t="s">
        <v>311</v>
      </c>
      <c r="D395" s="52"/>
      <c r="E395" s="52"/>
      <c r="F395" s="52"/>
      <c r="G395" s="53" t="s">
        <v>402</v>
      </c>
      <c r="H395" s="54"/>
      <c r="I395" s="71"/>
      <c r="J395" s="94"/>
    </row>
    <row r="396" spans="1:10" s="24" customFormat="1" hidden="1">
      <c r="A396" s="50">
        <f t="shared" si="17"/>
        <v>5</v>
      </c>
      <c r="B396" s="50" t="s">
        <v>1094</v>
      </c>
      <c r="C396" s="51" t="s">
        <v>312</v>
      </c>
      <c r="D396" s="52"/>
      <c r="E396" s="52"/>
      <c r="F396" s="52"/>
      <c r="G396" s="53" t="s">
        <v>402</v>
      </c>
      <c r="H396" s="54"/>
      <c r="I396" s="71"/>
      <c r="J396" s="94"/>
    </row>
    <row r="397" spans="1:10" s="24" customFormat="1" hidden="1">
      <c r="A397" s="50">
        <f t="shared" si="17"/>
        <v>6</v>
      </c>
      <c r="B397" s="50" t="s">
        <v>1095</v>
      </c>
      <c r="C397" s="51" t="s">
        <v>313</v>
      </c>
      <c r="D397" s="52"/>
      <c r="E397" s="52"/>
      <c r="F397" s="52"/>
      <c r="G397" s="53" t="s">
        <v>402</v>
      </c>
      <c r="H397" s="54"/>
      <c r="I397" s="71"/>
      <c r="J397" s="94"/>
    </row>
    <row r="398" spans="1:10" s="24" customFormat="1" hidden="1">
      <c r="A398" s="50">
        <f t="shared" si="17"/>
        <v>7</v>
      </c>
      <c r="B398" s="50" t="s">
        <v>1096</v>
      </c>
      <c r="C398" s="51" t="s">
        <v>314</v>
      </c>
      <c r="D398" s="52"/>
      <c r="E398" s="52"/>
      <c r="F398" s="52"/>
      <c r="G398" s="53" t="s">
        <v>402</v>
      </c>
      <c r="H398" s="54"/>
      <c r="I398" s="71"/>
      <c r="J398" s="94"/>
    </row>
    <row r="399" spans="1:10" s="24" customFormat="1" hidden="1">
      <c r="A399" s="50">
        <f t="shared" si="17"/>
        <v>8</v>
      </c>
      <c r="B399" s="50" t="s">
        <v>1097</v>
      </c>
      <c r="C399" s="51" t="s">
        <v>315</v>
      </c>
      <c r="D399" s="52"/>
      <c r="E399" s="52"/>
      <c r="F399" s="52"/>
      <c r="G399" s="53" t="s">
        <v>402</v>
      </c>
      <c r="H399" s="54"/>
      <c r="I399" s="71"/>
      <c r="J399" s="94"/>
    </row>
    <row r="400" spans="1:10" s="24" customFormat="1" hidden="1">
      <c r="A400" s="50">
        <f t="shared" si="17"/>
        <v>9</v>
      </c>
      <c r="B400" s="50" t="s">
        <v>1098</v>
      </c>
      <c r="C400" s="70" t="s">
        <v>576</v>
      </c>
      <c r="D400" s="52"/>
      <c r="E400" s="52"/>
      <c r="F400" s="52"/>
      <c r="G400" s="53" t="s">
        <v>402</v>
      </c>
      <c r="H400" s="54"/>
      <c r="I400" s="71"/>
      <c r="J400" s="94"/>
    </row>
    <row r="401" spans="1:10" s="24" customFormat="1" hidden="1">
      <c r="A401" s="50">
        <f t="shared" si="17"/>
        <v>10</v>
      </c>
      <c r="B401" s="50" t="s">
        <v>1099</v>
      </c>
      <c r="C401" s="70" t="s">
        <v>577</v>
      </c>
      <c r="D401" s="52"/>
      <c r="E401" s="52"/>
      <c r="F401" s="52"/>
      <c r="G401" s="53" t="s">
        <v>402</v>
      </c>
      <c r="H401" s="54"/>
      <c r="I401" s="71"/>
      <c r="J401" s="94"/>
    </row>
    <row r="402" spans="1:10" s="24" customFormat="1" hidden="1">
      <c r="A402" s="50">
        <f t="shared" si="17"/>
        <v>11</v>
      </c>
      <c r="B402" s="50" t="s">
        <v>1100</v>
      </c>
      <c r="C402" s="70" t="s">
        <v>578</v>
      </c>
      <c r="D402" s="52"/>
      <c r="E402" s="52"/>
      <c r="F402" s="52"/>
      <c r="G402" s="53" t="s">
        <v>402</v>
      </c>
      <c r="H402" s="54"/>
      <c r="I402" s="71"/>
      <c r="J402" s="94"/>
    </row>
    <row r="403" spans="1:10" s="24" customFormat="1" hidden="1">
      <c r="A403" s="50">
        <f t="shared" si="17"/>
        <v>12</v>
      </c>
      <c r="B403" s="50" t="s">
        <v>1101</v>
      </c>
      <c r="C403" s="70" t="s">
        <v>579</v>
      </c>
      <c r="D403" s="52"/>
      <c r="E403" s="52"/>
      <c r="F403" s="52"/>
      <c r="G403" s="53" t="s">
        <v>402</v>
      </c>
      <c r="H403" s="54"/>
      <c r="I403" s="71"/>
      <c r="J403" s="94"/>
    </row>
    <row r="404" spans="1:10" s="24" customFormat="1" hidden="1">
      <c r="A404" s="50">
        <f t="shared" si="17"/>
        <v>13</v>
      </c>
      <c r="B404" s="50" t="s">
        <v>1102</v>
      </c>
      <c r="C404" s="70" t="s">
        <v>580</v>
      </c>
      <c r="D404" s="52"/>
      <c r="E404" s="52"/>
      <c r="F404" s="52"/>
      <c r="G404" s="53" t="s">
        <v>402</v>
      </c>
      <c r="H404" s="54"/>
      <c r="I404" s="71"/>
      <c r="J404" s="94"/>
    </row>
    <row r="405" spans="1:10" s="24" customFormat="1" hidden="1">
      <c r="A405" s="50">
        <f t="shared" si="17"/>
        <v>14</v>
      </c>
      <c r="B405" s="50" t="s">
        <v>1103</v>
      </c>
      <c r="C405" s="70" t="s">
        <v>581</v>
      </c>
      <c r="D405" s="52"/>
      <c r="E405" s="52"/>
      <c r="F405" s="52"/>
      <c r="G405" s="53" t="s">
        <v>402</v>
      </c>
      <c r="H405" s="54"/>
      <c r="I405" s="71"/>
      <c r="J405" s="94"/>
    </row>
    <row r="406" spans="1:10" s="24" customFormat="1" hidden="1">
      <c r="A406" s="50">
        <f t="shared" si="17"/>
        <v>15</v>
      </c>
      <c r="B406" s="50" t="s">
        <v>1104</v>
      </c>
      <c r="C406" s="51" t="s">
        <v>316</v>
      </c>
      <c r="D406" s="52"/>
      <c r="E406" s="52"/>
      <c r="F406" s="52"/>
      <c r="G406" s="53" t="s">
        <v>402</v>
      </c>
      <c r="H406" s="54"/>
      <c r="I406" s="71"/>
      <c r="J406" s="94"/>
    </row>
    <row r="407" spans="1:10" s="24" customFormat="1" hidden="1">
      <c r="A407" s="50">
        <f t="shared" si="17"/>
        <v>16</v>
      </c>
      <c r="B407" s="50" t="s">
        <v>1105</v>
      </c>
      <c r="C407" s="51" t="s">
        <v>317</v>
      </c>
      <c r="D407" s="52"/>
      <c r="E407" s="52"/>
      <c r="F407" s="52"/>
      <c r="G407" s="53" t="s">
        <v>402</v>
      </c>
      <c r="H407" s="54"/>
      <c r="I407" s="71"/>
      <c r="J407" s="94"/>
    </row>
    <row r="408" spans="1:10" s="24" customFormat="1" hidden="1">
      <c r="A408" s="50">
        <f t="shared" si="17"/>
        <v>17</v>
      </c>
      <c r="B408" s="50" t="s">
        <v>1106</v>
      </c>
      <c r="C408" s="51" t="s">
        <v>318</v>
      </c>
      <c r="D408" s="52"/>
      <c r="E408" s="52"/>
      <c r="F408" s="52"/>
      <c r="G408" s="53" t="s">
        <v>402</v>
      </c>
      <c r="H408" s="54"/>
      <c r="I408" s="71"/>
      <c r="J408" s="94"/>
    </row>
    <row r="409" spans="1:10" s="24" customFormat="1" hidden="1">
      <c r="A409" s="50">
        <f t="shared" si="17"/>
        <v>18</v>
      </c>
      <c r="B409" s="50" t="s">
        <v>1107</v>
      </c>
      <c r="C409" s="51" t="s">
        <v>319</v>
      </c>
      <c r="D409" s="52"/>
      <c r="E409" s="52"/>
      <c r="F409" s="52"/>
      <c r="G409" s="53" t="s">
        <v>402</v>
      </c>
      <c r="H409" s="54"/>
      <c r="I409" s="71"/>
      <c r="J409" s="94"/>
    </row>
    <row r="410" spans="1:10" s="24" customFormat="1" hidden="1">
      <c r="A410" s="50">
        <f t="shared" si="17"/>
        <v>19</v>
      </c>
      <c r="B410" s="50" t="s">
        <v>1108</v>
      </c>
      <c r="C410" s="51" t="s">
        <v>320</v>
      </c>
      <c r="D410" s="52"/>
      <c r="E410" s="52"/>
      <c r="F410" s="52"/>
      <c r="G410" s="53" t="s">
        <v>402</v>
      </c>
      <c r="H410" s="54"/>
      <c r="I410" s="71"/>
      <c r="J410" s="94"/>
    </row>
    <row r="411" spans="1:10" s="24" customFormat="1" hidden="1">
      <c r="A411" s="50">
        <f t="shared" si="17"/>
        <v>20</v>
      </c>
      <c r="B411" s="50" t="s">
        <v>1109</v>
      </c>
      <c r="C411" s="51" t="s">
        <v>321</v>
      </c>
      <c r="D411" s="52"/>
      <c r="E411" s="52"/>
      <c r="F411" s="52"/>
      <c r="G411" s="53" t="s">
        <v>402</v>
      </c>
      <c r="H411" s="54"/>
      <c r="I411" s="71"/>
      <c r="J411" s="94"/>
    </row>
    <row r="412" spans="1:10" s="24" customFormat="1" hidden="1">
      <c r="A412" s="50">
        <f t="shared" si="17"/>
        <v>21</v>
      </c>
      <c r="B412" s="50" t="s">
        <v>1110</v>
      </c>
      <c r="C412" s="51" t="s">
        <v>322</v>
      </c>
      <c r="D412" s="52"/>
      <c r="E412" s="52"/>
      <c r="F412" s="52"/>
      <c r="G412" s="53" t="s">
        <v>402</v>
      </c>
      <c r="H412" s="54"/>
      <c r="I412" s="71"/>
      <c r="J412" s="94"/>
    </row>
    <row r="413" spans="1:10" s="24" customFormat="1" hidden="1">
      <c r="A413" s="50">
        <f t="shared" si="17"/>
        <v>22</v>
      </c>
      <c r="B413" s="50" t="s">
        <v>1111</v>
      </c>
      <c r="C413" s="51" t="s">
        <v>323</v>
      </c>
      <c r="D413" s="52"/>
      <c r="E413" s="52"/>
      <c r="F413" s="52"/>
      <c r="G413" s="53" t="s">
        <v>402</v>
      </c>
      <c r="H413" s="54"/>
      <c r="I413" s="71"/>
      <c r="J413" s="94"/>
    </row>
    <row r="414" spans="1:10" s="24" customFormat="1" hidden="1">
      <c r="A414" s="50">
        <f>1+A413</f>
        <v>23</v>
      </c>
      <c r="B414" s="50" t="s">
        <v>1112</v>
      </c>
      <c r="C414" s="70" t="s">
        <v>582</v>
      </c>
      <c r="D414" s="52"/>
      <c r="E414" s="52"/>
      <c r="F414" s="52"/>
      <c r="G414" s="53" t="s">
        <v>402</v>
      </c>
      <c r="H414" s="54"/>
      <c r="I414" s="71"/>
      <c r="J414" s="94"/>
    </row>
    <row r="415" spans="1:10" s="24" customFormat="1" hidden="1">
      <c r="A415" s="50">
        <f>1+A414</f>
        <v>24</v>
      </c>
      <c r="B415" s="50" t="s">
        <v>1113</v>
      </c>
      <c r="C415" s="70" t="s">
        <v>639</v>
      </c>
      <c r="D415" s="52"/>
      <c r="E415" s="52"/>
      <c r="F415" s="52"/>
      <c r="G415" s="53" t="s">
        <v>402</v>
      </c>
      <c r="H415" s="54"/>
      <c r="I415" s="71"/>
      <c r="J415" s="94"/>
    </row>
    <row r="416" spans="1:10" s="24" customFormat="1" hidden="1">
      <c r="A416" s="50">
        <f>1+A415</f>
        <v>25</v>
      </c>
      <c r="B416" s="50" t="s">
        <v>1114</v>
      </c>
      <c r="C416" s="51" t="s">
        <v>116</v>
      </c>
      <c r="D416" s="52"/>
      <c r="E416" s="52"/>
      <c r="F416" s="52"/>
      <c r="G416" s="53" t="s">
        <v>402</v>
      </c>
      <c r="H416" s="54"/>
      <c r="I416" s="71"/>
      <c r="J416" s="94"/>
    </row>
    <row r="417" spans="1:10" s="24" customFormat="1" hidden="1">
      <c r="A417" s="50">
        <f t="shared" si="17"/>
        <v>26</v>
      </c>
      <c r="B417" s="50" t="s">
        <v>1115</v>
      </c>
      <c r="C417" s="51" t="s">
        <v>325</v>
      </c>
      <c r="D417" s="52"/>
      <c r="E417" s="52"/>
      <c r="F417" s="52"/>
      <c r="G417" s="53" t="s">
        <v>402</v>
      </c>
      <c r="H417" s="54"/>
      <c r="I417" s="71"/>
      <c r="J417" s="94"/>
    </row>
    <row r="418" spans="1:10" s="24" customFormat="1" hidden="1">
      <c r="A418" s="50">
        <f t="shared" si="17"/>
        <v>27</v>
      </c>
      <c r="B418" s="50" t="s">
        <v>1116</v>
      </c>
      <c r="C418" s="51" t="s">
        <v>117</v>
      </c>
      <c r="D418" s="52"/>
      <c r="E418" s="52"/>
      <c r="F418" s="52"/>
      <c r="G418" s="53" t="s">
        <v>402</v>
      </c>
      <c r="H418" s="54"/>
      <c r="I418" s="71"/>
      <c r="J418" s="94"/>
    </row>
    <row r="419" spans="1:10" s="24" customFormat="1" hidden="1">
      <c r="A419" s="50">
        <f t="shared" si="17"/>
        <v>28</v>
      </c>
      <c r="B419" s="50" t="s">
        <v>1117</v>
      </c>
      <c r="C419" s="51" t="s">
        <v>119</v>
      </c>
      <c r="D419" s="52"/>
      <c r="E419" s="52"/>
      <c r="F419" s="52"/>
      <c r="G419" s="53" t="s">
        <v>402</v>
      </c>
      <c r="H419" s="54"/>
      <c r="I419" s="71"/>
      <c r="J419" s="94"/>
    </row>
    <row r="420" spans="1:10" s="24" customFormat="1" hidden="1">
      <c r="A420" s="50">
        <f t="shared" si="17"/>
        <v>29</v>
      </c>
      <c r="B420" s="50" t="s">
        <v>1118</v>
      </c>
      <c r="C420" s="51" t="s">
        <v>118</v>
      </c>
      <c r="D420" s="52"/>
      <c r="E420" s="52"/>
      <c r="F420" s="52"/>
      <c r="G420" s="53" t="s">
        <v>402</v>
      </c>
      <c r="H420" s="54"/>
      <c r="I420" s="71"/>
      <c r="J420" s="94"/>
    </row>
    <row r="421" spans="1:10" s="24" customFormat="1" hidden="1">
      <c r="A421" s="50">
        <f t="shared" si="17"/>
        <v>30</v>
      </c>
      <c r="B421" s="50" t="s">
        <v>1119</v>
      </c>
      <c r="C421" s="51" t="s">
        <v>120</v>
      </c>
      <c r="D421" s="52"/>
      <c r="E421" s="52"/>
      <c r="F421" s="52"/>
      <c r="G421" s="53" t="s">
        <v>402</v>
      </c>
      <c r="H421" s="54"/>
      <c r="I421" s="71"/>
      <c r="J421" s="94"/>
    </row>
    <row r="422" spans="1:10" s="24" customFormat="1" hidden="1">
      <c r="A422" s="50">
        <f t="shared" si="17"/>
        <v>31</v>
      </c>
      <c r="B422" s="50" t="s">
        <v>1120</v>
      </c>
      <c r="C422" s="51" t="s">
        <v>324</v>
      </c>
      <c r="D422" s="52"/>
      <c r="E422" s="52"/>
      <c r="F422" s="52"/>
      <c r="G422" s="53" t="s">
        <v>402</v>
      </c>
      <c r="H422" s="54"/>
      <c r="I422" s="71"/>
      <c r="J422" s="94"/>
    </row>
    <row r="423" spans="1:10" s="24" customFormat="1" hidden="1">
      <c r="A423" s="50">
        <f t="shared" si="17"/>
        <v>32</v>
      </c>
      <c r="B423" s="50" t="s">
        <v>1121</v>
      </c>
      <c r="C423" s="74" t="s">
        <v>396</v>
      </c>
      <c r="D423" s="75"/>
      <c r="E423" s="52"/>
      <c r="F423" s="52"/>
      <c r="G423" s="53" t="s">
        <v>235</v>
      </c>
      <c r="H423" s="54"/>
      <c r="I423" s="71"/>
      <c r="J423" s="94"/>
    </row>
    <row r="424" spans="1:10" s="24" customFormat="1" hidden="1">
      <c r="A424" s="50">
        <f t="shared" si="17"/>
        <v>33</v>
      </c>
      <c r="B424" s="50" t="s">
        <v>1122</v>
      </c>
      <c r="C424" s="51" t="s">
        <v>583</v>
      </c>
      <c r="D424" s="52"/>
      <c r="E424" s="52"/>
      <c r="F424" s="52"/>
      <c r="G424" s="53" t="s">
        <v>402</v>
      </c>
      <c r="H424" s="54"/>
      <c r="I424" s="71"/>
      <c r="J424" s="94"/>
    </row>
    <row r="425" spans="1:10" s="24" customFormat="1" hidden="1">
      <c r="A425" s="50">
        <f t="shared" si="17"/>
        <v>34</v>
      </c>
      <c r="B425" s="50" t="s">
        <v>1123</v>
      </c>
      <c r="C425" s="51" t="s">
        <v>584</v>
      </c>
      <c r="D425" s="52"/>
      <c r="E425" s="52"/>
      <c r="F425" s="52"/>
      <c r="G425" s="53" t="s">
        <v>402</v>
      </c>
      <c r="H425" s="54"/>
      <c r="I425" s="71"/>
      <c r="J425" s="94"/>
    </row>
    <row r="426" spans="1:10" s="24" customFormat="1" hidden="1">
      <c r="A426" s="50">
        <f t="shared" si="17"/>
        <v>35</v>
      </c>
      <c r="B426" s="50" t="s">
        <v>1124</v>
      </c>
      <c r="C426" s="51" t="s">
        <v>585</v>
      </c>
      <c r="D426" s="52"/>
      <c r="E426" s="52"/>
      <c r="F426" s="52"/>
      <c r="G426" s="53" t="s">
        <v>402</v>
      </c>
      <c r="H426" s="54"/>
      <c r="I426" s="71"/>
      <c r="J426" s="94"/>
    </row>
    <row r="427" spans="1:10" s="24" customFormat="1" hidden="1">
      <c r="A427" s="50">
        <f t="shared" si="17"/>
        <v>36</v>
      </c>
      <c r="B427" s="50" t="s">
        <v>1125</v>
      </c>
      <c r="C427" s="51" t="s">
        <v>586</v>
      </c>
      <c r="D427" s="52"/>
      <c r="E427" s="52"/>
      <c r="F427" s="52"/>
      <c r="G427" s="53" t="s">
        <v>402</v>
      </c>
      <c r="H427" s="54"/>
      <c r="I427" s="71"/>
      <c r="J427" s="94"/>
    </row>
    <row r="428" spans="1:10" s="24" customFormat="1" hidden="1">
      <c r="A428" s="50">
        <f t="shared" si="17"/>
        <v>37</v>
      </c>
      <c r="B428" s="50" t="s">
        <v>1126</v>
      </c>
      <c r="C428" s="51" t="s">
        <v>587</v>
      </c>
      <c r="D428" s="52"/>
      <c r="E428" s="52"/>
      <c r="F428" s="52"/>
      <c r="G428" s="53" t="s">
        <v>402</v>
      </c>
      <c r="H428" s="54"/>
      <c r="I428" s="71"/>
      <c r="J428" s="94"/>
    </row>
    <row r="429" spans="1:10" s="24" customFormat="1" hidden="1">
      <c r="A429" s="50">
        <f t="shared" si="17"/>
        <v>38</v>
      </c>
      <c r="B429" s="50" t="s">
        <v>1127</v>
      </c>
      <c r="C429" s="51" t="s">
        <v>588</v>
      </c>
      <c r="D429" s="52"/>
      <c r="E429" s="52"/>
      <c r="F429" s="52"/>
      <c r="G429" s="53" t="s">
        <v>402</v>
      </c>
      <c r="H429" s="54"/>
      <c r="I429" s="71"/>
      <c r="J429" s="94"/>
    </row>
    <row r="430" spans="1:10" s="24" customFormat="1" hidden="1">
      <c r="A430" s="50">
        <f t="shared" si="17"/>
        <v>39</v>
      </c>
      <c r="B430" s="50" t="s">
        <v>1128</v>
      </c>
      <c r="C430" s="51" t="s">
        <v>1489</v>
      </c>
      <c r="D430" s="52"/>
      <c r="E430" s="52"/>
      <c r="F430" s="52"/>
      <c r="G430" s="53" t="s">
        <v>401</v>
      </c>
      <c r="H430" s="54"/>
      <c r="I430" s="71"/>
      <c r="J430" s="94"/>
    </row>
    <row r="431" spans="1:10" s="24" customFormat="1" hidden="1">
      <c r="A431" s="50">
        <f t="shared" si="17"/>
        <v>40</v>
      </c>
      <c r="B431" s="50" t="s">
        <v>1129</v>
      </c>
      <c r="C431" s="51" t="s">
        <v>589</v>
      </c>
      <c r="D431" s="52"/>
      <c r="E431" s="52"/>
      <c r="F431" s="52"/>
      <c r="G431" s="53" t="s">
        <v>401</v>
      </c>
      <c r="H431" s="54"/>
      <c r="I431" s="71"/>
      <c r="J431" s="94"/>
    </row>
    <row r="432" spans="1:10" s="24" customFormat="1" hidden="1">
      <c r="A432" s="50">
        <f t="shared" si="17"/>
        <v>41</v>
      </c>
      <c r="B432" s="50" t="s">
        <v>1130</v>
      </c>
      <c r="C432" s="51" t="s">
        <v>590</v>
      </c>
      <c r="D432" s="52"/>
      <c r="E432" s="52"/>
      <c r="F432" s="52"/>
      <c r="G432" s="53" t="s">
        <v>401</v>
      </c>
      <c r="H432" s="54"/>
      <c r="I432" s="71"/>
      <c r="J432" s="94"/>
    </row>
    <row r="433" spans="1:10" s="24" customFormat="1" hidden="1">
      <c r="A433" s="50">
        <f t="shared" si="17"/>
        <v>42</v>
      </c>
      <c r="B433" s="50" t="s">
        <v>1131</v>
      </c>
      <c r="C433" s="51" t="s">
        <v>591</v>
      </c>
      <c r="D433" s="52"/>
      <c r="E433" s="52"/>
      <c r="F433" s="52"/>
      <c r="G433" s="53" t="s">
        <v>401</v>
      </c>
      <c r="H433" s="54"/>
      <c r="I433" s="71"/>
      <c r="J433" s="94"/>
    </row>
    <row r="434" spans="1:10" s="24" customFormat="1" hidden="1">
      <c r="A434" s="50">
        <f t="shared" si="17"/>
        <v>43</v>
      </c>
      <c r="B434" s="50" t="s">
        <v>1132</v>
      </c>
      <c r="C434" s="51" t="s">
        <v>1490</v>
      </c>
      <c r="D434" s="52"/>
      <c r="E434" s="52"/>
      <c r="F434" s="52"/>
      <c r="G434" s="53" t="s">
        <v>401</v>
      </c>
      <c r="H434" s="54"/>
      <c r="I434" s="71"/>
      <c r="J434" s="94"/>
    </row>
    <row r="435" spans="1:10" s="24" customFormat="1" hidden="1">
      <c r="A435" s="50">
        <f t="shared" si="17"/>
        <v>44</v>
      </c>
      <c r="B435" s="50" t="s">
        <v>1133</v>
      </c>
      <c r="C435" s="51" t="s">
        <v>592</v>
      </c>
      <c r="D435" s="52"/>
      <c r="E435" s="52"/>
      <c r="F435" s="52"/>
      <c r="G435" s="53" t="s">
        <v>401</v>
      </c>
      <c r="H435" s="54"/>
      <c r="I435" s="71"/>
      <c r="J435" s="94"/>
    </row>
    <row r="436" spans="1:10" s="24" customFormat="1" hidden="1">
      <c r="A436" s="50">
        <f t="shared" si="17"/>
        <v>45</v>
      </c>
      <c r="B436" s="50" t="s">
        <v>1134</v>
      </c>
      <c r="C436" s="51" t="s">
        <v>131</v>
      </c>
      <c r="D436" s="52"/>
      <c r="E436" s="52"/>
      <c r="F436" s="52"/>
      <c r="G436" s="53" t="s">
        <v>402</v>
      </c>
      <c r="H436" s="54"/>
      <c r="I436" s="71"/>
      <c r="J436" s="94"/>
    </row>
    <row r="437" spans="1:10" s="24" customFormat="1" hidden="1">
      <c r="A437" s="50">
        <f t="shared" si="17"/>
        <v>46</v>
      </c>
      <c r="B437" s="50" t="s">
        <v>1135</v>
      </c>
      <c r="C437" s="51" t="s">
        <v>132</v>
      </c>
      <c r="D437" s="52"/>
      <c r="E437" s="52"/>
      <c r="F437" s="52"/>
      <c r="G437" s="53" t="s">
        <v>402</v>
      </c>
      <c r="H437" s="54"/>
      <c r="I437" s="71"/>
      <c r="J437" s="94"/>
    </row>
    <row r="438" spans="1:10" s="24" customFormat="1" hidden="1">
      <c r="A438" s="50">
        <f t="shared" si="17"/>
        <v>47</v>
      </c>
      <c r="B438" s="50" t="s">
        <v>1136</v>
      </c>
      <c r="C438" s="51" t="s">
        <v>133</v>
      </c>
      <c r="D438" s="52"/>
      <c r="E438" s="52"/>
      <c r="F438" s="52"/>
      <c r="G438" s="53" t="s">
        <v>402</v>
      </c>
      <c r="H438" s="54"/>
      <c r="I438" s="71"/>
      <c r="J438" s="94"/>
    </row>
    <row r="439" spans="1:10" s="24" customFormat="1" hidden="1">
      <c r="A439" s="50">
        <f t="shared" si="17"/>
        <v>48</v>
      </c>
      <c r="B439" s="50" t="s">
        <v>1137</v>
      </c>
      <c r="C439" s="51" t="s">
        <v>134</v>
      </c>
      <c r="D439" s="52"/>
      <c r="E439" s="52"/>
      <c r="F439" s="52"/>
      <c r="G439" s="53" t="s">
        <v>402</v>
      </c>
      <c r="H439" s="54"/>
      <c r="I439" s="71"/>
      <c r="J439" s="94"/>
    </row>
    <row r="440" spans="1:10" s="24" customFormat="1" hidden="1">
      <c r="A440" s="50">
        <f t="shared" si="17"/>
        <v>49</v>
      </c>
      <c r="B440" s="50" t="s">
        <v>1138</v>
      </c>
      <c r="C440" s="70" t="s">
        <v>597</v>
      </c>
      <c r="D440" s="52"/>
      <c r="E440" s="52"/>
      <c r="F440" s="52"/>
      <c r="G440" s="53" t="s">
        <v>401</v>
      </c>
      <c r="H440" s="54"/>
      <c r="I440" s="71"/>
      <c r="J440" s="94"/>
    </row>
    <row r="441" spans="1:10" s="24" customFormat="1" hidden="1">
      <c r="A441" s="50">
        <f t="shared" si="17"/>
        <v>50</v>
      </c>
      <c r="B441" s="50" t="s">
        <v>1139</v>
      </c>
      <c r="C441" s="70" t="s">
        <v>593</v>
      </c>
      <c r="D441" s="52"/>
      <c r="E441" s="52"/>
      <c r="F441" s="52"/>
      <c r="G441" s="53" t="s">
        <v>401</v>
      </c>
      <c r="H441" s="54"/>
      <c r="I441" s="71"/>
      <c r="J441" s="94"/>
    </row>
    <row r="442" spans="1:10" s="24" customFormat="1" hidden="1">
      <c r="A442" s="50">
        <f t="shared" si="17"/>
        <v>51</v>
      </c>
      <c r="B442" s="50" t="s">
        <v>1140</v>
      </c>
      <c r="C442" s="70" t="s">
        <v>513</v>
      </c>
      <c r="D442" s="52"/>
      <c r="E442" s="52"/>
      <c r="F442" s="52"/>
      <c r="G442" s="53" t="s">
        <v>401</v>
      </c>
      <c r="H442" s="54"/>
      <c r="I442" s="71"/>
      <c r="J442" s="94"/>
    </row>
    <row r="443" spans="1:10" s="24" customFormat="1" hidden="1">
      <c r="A443" s="50">
        <f t="shared" si="17"/>
        <v>52</v>
      </c>
      <c r="B443" s="50" t="s">
        <v>1141</v>
      </c>
      <c r="C443" s="70" t="s">
        <v>1492</v>
      </c>
      <c r="D443" s="52"/>
      <c r="E443" s="52"/>
      <c r="F443" s="52"/>
      <c r="G443" s="53" t="s">
        <v>401</v>
      </c>
      <c r="H443" s="54"/>
      <c r="I443" s="71"/>
      <c r="J443" s="94"/>
    </row>
    <row r="444" spans="1:10" s="24" customFormat="1" hidden="1">
      <c r="A444" s="50">
        <f t="shared" si="17"/>
        <v>53</v>
      </c>
      <c r="B444" s="50" t="s">
        <v>1142</v>
      </c>
      <c r="C444" s="70" t="s">
        <v>594</v>
      </c>
      <c r="D444" s="52"/>
      <c r="E444" s="52"/>
      <c r="F444" s="52"/>
      <c r="G444" s="53" t="s">
        <v>401</v>
      </c>
      <c r="H444" s="54"/>
      <c r="I444" s="71"/>
      <c r="J444" s="94"/>
    </row>
    <row r="445" spans="1:10" s="24" customFormat="1" hidden="1">
      <c r="A445" s="50">
        <f t="shared" si="17"/>
        <v>54</v>
      </c>
      <c r="B445" s="50" t="s">
        <v>1143</v>
      </c>
      <c r="C445" s="70" t="s">
        <v>595</v>
      </c>
      <c r="D445" s="52"/>
      <c r="E445" s="52"/>
      <c r="F445" s="52"/>
      <c r="G445" s="53" t="s">
        <v>401</v>
      </c>
      <c r="H445" s="54"/>
      <c r="I445" s="71"/>
      <c r="J445" s="94"/>
    </row>
    <row r="446" spans="1:10" s="24" customFormat="1" hidden="1">
      <c r="A446" s="50">
        <f t="shared" si="17"/>
        <v>55</v>
      </c>
      <c r="B446" s="50" t="s">
        <v>1144</v>
      </c>
      <c r="C446" s="70" t="s">
        <v>596</v>
      </c>
      <c r="D446" s="52"/>
      <c r="E446" s="52"/>
      <c r="F446" s="52"/>
      <c r="G446" s="53" t="s">
        <v>401</v>
      </c>
      <c r="H446" s="54"/>
      <c r="I446" s="71"/>
      <c r="J446" s="94"/>
    </row>
    <row r="447" spans="1:10" s="24" customFormat="1" hidden="1">
      <c r="A447" s="50">
        <f t="shared" si="17"/>
        <v>56</v>
      </c>
      <c r="B447" s="50" t="s">
        <v>1145</v>
      </c>
      <c r="C447" s="70" t="s">
        <v>514</v>
      </c>
      <c r="D447" s="52"/>
      <c r="E447" s="52"/>
      <c r="F447" s="52"/>
      <c r="G447" s="53" t="s">
        <v>403</v>
      </c>
      <c r="H447" s="54"/>
      <c r="I447" s="71"/>
      <c r="J447" s="94"/>
    </row>
    <row r="448" spans="1:10" s="24" customFormat="1" hidden="1">
      <c r="A448" s="50"/>
      <c r="B448" s="50"/>
      <c r="C448" s="70"/>
      <c r="D448" s="52"/>
      <c r="E448" s="52"/>
      <c r="F448" s="52"/>
      <c r="G448" s="53"/>
      <c r="H448" s="54"/>
      <c r="I448" s="71"/>
      <c r="J448" s="94"/>
    </row>
    <row r="449" spans="1:10" s="24" customFormat="1" ht="14.25" hidden="1">
      <c r="A449" s="109" t="s">
        <v>375</v>
      </c>
      <c r="B449" s="110"/>
      <c r="C449" s="72" t="s">
        <v>233</v>
      </c>
      <c r="D449" s="52"/>
      <c r="E449" s="52"/>
      <c r="F449" s="76"/>
      <c r="G449" s="53"/>
      <c r="H449" s="54"/>
      <c r="I449" s="71"/>
      <c r="J449" s="94"/>
    </row>
    <row r="450" spans="1:10" s="24" customFormat="1" hidden="1">
      <c r="A450" s="50">
        <v>1</v>
      </c>
      <c r="B450" s="50" t="s">
        <v>1146</v>
      </c>
      <c r="C450" s="51" t="s">
        <v>484</v>
      </c>
      <c r="D450" s="52"/>
      <c r="E450" s="52"/>
      <c r="F450" s="76" t="s">
        <v>598</v>
      </c>
      <c r="G450" s="53" t="s">
        <v>529</v>
      </c>
      <c r="H450" s="54"/>
      <c r="I450" s="71"/>
      <c r="J450" s="94"/>
    </row>
    <row r="451" spans="1:10" s="24" customFormat="1" hidden="1">
      <c r="A451" s="50">
        <f t="shared" ref="A451:A510" si="18">1+A450</f>
        <v>2</v>
      </c>
      <c r="B451" s="50" t="s">
        <v>1147</v>
      </c>
      <c r="C451" s="51" t="s">
        <v>485</v>
      </c>
      <c r="D451" s="52"/>
      <c r="E451" s="52"/>
      <c r="F451" s="76" t="s">
        <v>598</v>
      </c>
      <c r="G451" s="53" t="s">
        <v>529</v>
      </c>
      <c r="H451" s="54"/>
      <c r="I451" s="71"/>
      <c r="J451" s="94"/>
    </row>
    <row r="452" spans="1:10" s="24" customFormat="1" hidden="1">
      <c r="A452" s="50">
        <f t="shared" si="18"/>
        <v>3</v>
      </c>
      <c r="B452" s="50" t="s">
        <v>1148</v>
      </c>
      <c r="C452" s="51" t="s">
        <v>486</v>
      </c>
      <c r="D452" s="52"/>
      <c r="E452" s="52"/>
      <c r="F452" s="76" t="s">
        <v>598</v>
      </c>
      <c r="G452" s="53" t="s">
        <v>529</v>
      </c>
      <c r="H452" s="54"/>
      <c r="I452" s="71"/>
      <c r="J452" s="94"/>
    </row>
    <row r="453" spans="1:10" s="24" customFormat="1" hidden="1">
      <c r="A453" s="50">
        <f t="shared" si="18"/>
        <v>4</v>
      </c>
      <c r="B453" s="50" t="s">
        <v>1149</v>
      </c>
      <c r="C453" s="51" t="s">
        <v>474</v>
      </c>
      <c r="D453" s="52"/>
      <c r="E453" s="52"/>
      <c r="F453" s="76" t="s">
        <v>598</v>
      </c>
      <c r="G453" s="53" t="s">
        <v>529</v>
      </c>
      <c r="H453" s="54"/>
      <c r="I453" s="71"/>
      <c r="J453" s="94"/>
    </row>
    <row r="454" spans="1:10" s="24" customFormat="1" hidden="1">
      <c r="A454" s="50">
        <f t="shared" si="18"/>
        <v>5</v>
      </c>
      <c r="B454" s="50" t="s">
        <v>1150</v>
      </c>
      <c r="C454" s="51" t="s">
        <v>487</v>
      </c>
      <c r="D454" s="52"/>
      <c r="E454" s="52"/>
      <c r="F454" s="76" t="s">
        <v>598</v>
      </c>
      <c r="G454" s="53" t="s">
        <v>529</v>
      </c>
      <c r="H454" s="54"/>
      <c r="I454" s="71"/>
      <c r="J454" s="94"/>
    </row>
    <row r="455" spans="1:10" s="24" customFormat="1" hidden="1">
      <c r="A455" s="50">
        <f t="shared" si="18"/>
        <v>6</v>
      </c>
      <c r="B455" s="50" t="s">
        <v>1151</v>
      </c>
      <c r="C455" s="51" t="s">
        <v>475</v>
      </c>
      <c r="D455" s="52"/>
      <c r="E455" s="52"/>
      <c r="F455" s="76" t="s">
        <v>598</v>
      </c>
      <c r="G455" s="53" t="s">
        <v>529</v>
      </c>
      <c r="H455" s="54"/>
      <c r="I455" s="71"/>
      <c r="J455" s="94"/>
    </row>
    <row r="456" spans="1:10" s="24" customFormat="1" hidden="1">
      <c r="A456" s="50">
        <f t="shared" si="18"/>
        <v>7</v>
      </c>
      <c r="B456" s="50" t="s">
        <v>1152</v>
      </c>
      <c r="C456" s="51" t="s">
        <v>488</v>
      </c>
      <c r="D456" s="52"/>
      <c r="E456" s="52"/>
      <c r="F456" s="76" t="s">
        <v>598</v>
      </c>
      <c r="G456" s="53" t="s">
        <v>529</v>
      </c>
      <c r="H456" s="54"/>
      <c r="I456" s="71"/>
      <c r="J456" s="94"/>
    </row>
    <row r="457" spans="1:10" s="24" customFormat="1" hidden="1">
      <c r="A457" s="50">
        <f t="shared" si="18"/>
        <v>8</v>
      </c>
      <c r="B457" s="50" t="s">
        <v>1153</v>
      </c>
      <c r="C457" s="51" t="s">
        <v>428</v>
      </c>
      <c r="D457" s="52"/>
      <c r="E457" s="52"/>
      <c r="F457" s="76" t="s">
        <v>598</v>
      </c>
      <c r="G457" s="53" t="s">
        <v>529</v>
      </c>
      <c r="H457" s="54"/>
      <c r="I457" s="71"/>
      <c r="J457" s="94"/>
    </row>
    <row r="458" spans="1:10" s="24" customFormat="1" hidden="1">
      <c r="A458" s="50">
        <f t="shared" si="18"/>
        <v>9</v>
      </c>
      <c r="B458" s="50" t="s">
        <v>1154</v>
      </c>
      <c r="C458" s="51" t="s">
        <v>429</v>
      </c>
      <c r="D458" s="52"/>
      <c r="E458" s="52"/>
      <c r="F458" s="76" t="s">
        <v>598</v>
      </c>
      <c r="G458" s="53" t="s">
        <v>529</v>
      </c>
      <c r="H458" s="54"/>
      <c r="I458" s="71"/>
      <c r="J458" s="94"/>
    </row>
    <row r="459" spans="1:10" s="24" customFormat="1" hidden="1">
      <c r="A459" s="50">
        <f t="shared" si="18"/>
        <v>10</v>
      </c>
      <c r="B459" s="50" t="s">
        <v>1155</v>
      </c>
      <c r="C459" s="51" t="s">
        <v>430</v>
      </c>
      <c r="D459" s="52"/>
      <c r="E459" s="52"/>
      <c r="F459" s="76" t="s">
        <v>598</v>
      </c>
      <c r="G459" s="53" t="s">
        <v>529</v>
      </c>
      <c r="H459" s="54"/>
      <c r="I459" s="71"/>
      <c r="J459" s="94"/>
    </row>
    <row r="460" spans="1:10" s="24" customFormat="1" hidden="1">
      <c r="A460" s="50">
        <f t="shared" si="18"/>
        <v>11</v>
      </c>
      <c r="B460" s="50" t="s">
        <v>1156</v>
      </c>
      <c r="C460" s="51" t="s">
        <v>434</v>
      </c>
      <c r="D460" s="52"/>
      <c r="E460" s="52"/>
      <c r="F460" s="76" t="s">
        <v>598</v>
      </c>
      <c r="G460" s="53" t="s">
        <v>529</v>
      </c>
      <c r="H460" s="54"/>
      <c r="I460" s="71"/>
      <c r="J460" s="94"/>
    </row>
    <row r="461" spans="1:10" s="24" customFormat="1" hidden="1">
      <c r="A461" s="50">
        <f t="shared" si="18"/>
        <v>12</v>
      </c>
      <c r="B461" s="50" t="s">
        <v>1157</v>
      </c>
      <c r="C461" s="51" t="s">
        <v>435</v>
      </c>
      <c r="D461" s="52"/>
      <c r="E461" s="52"/>
      <c r="F461" s="76" t="s">
        <v>598</v>
      </c>
      <c r="G461" s="53" t="s">
        <v>529</v>
      </c>
      <c r="H461" s="54"/>
      <c r="I461" s="71"/>
      <c r="J461" s="94"/>
    </row>
    <row r="462" spans="1:10" s="24" customFormat="1" hidden="1">
      <c r="A462" s="50">
        <f t="shared" si="18"/>
        <v>13</v>
      </c>
      <c r="B462" s="50" t="s">
        <v>1158</v>
      </c>
      <c r="C462" s="51" t="s">
        <v>436</v>
      </c>
      <c r="D462" s="52"/>
      <c r="E462" s="52"/>
      <c r="F462" s="76" t="s">
        <v>598</v>
      </c>
      <c r="G462" s="53" t="s">
        <v>529</v>
      </c>
      <c r="H462" s="54"/>
      <c r="I462" s="71"/>
      <c r="J462" s="94"/>
    </row>
    <row r="463" spans="1:10" s="24" customFormat="1" hidden="1">
      <c r="A463" s="50">
        <f t="shared" si="18"/>
        <v>14</v>
      </c>
      <c r="B463" s="50" t="s">
        <v>1159</v>
      </c>
      <c r="C463" s="51" t="s">
        <v>476</v>
      </c>
      <c r="D463" s="52"/>
      <c r="E463" s="52"/>
      <c r="F463" s="76" t="s">
        <v>598</v>
      </c>
      <c r="G463" s="53" t="s">
        <v>529</v>
      </c>
      <c r="H463" s="54"/>
      <c r="I463" s="71"/>
      <c r="J463" s="94"/>
    </row>
    <row r="464" spans="1:10" s="24" customFormat="1" hidden="1">
      <c r="A464" s="50">
        <f t="shared" si="18"/>
        <v>15</v>
      </c>
      <c r="B464" s="50" t="s">
        <v>1160</v>
      </c>
      <c r="C464" s="51" t="s">
        <v>431</v>
      </c>
      <c r="D464" s="52"/>
      <c r="E464" s="52"/>
      <c r="F464" s="76" t="s">
        <v>598</v>
      </c>
      <c r="G464" s="53" t="s">
        <v>529</v>
      </c>
      <c r="H464" s="54"/>
      <c r="I464" s="71"/>
      <c r="J464" s="94"/>
    </row>
    <row r="465" spans="1:10" s="24" customFormat="1" hidden="1">
      <c r="A465" s="50">
        <f t="shared" si="18"/>
        <v>16</v>
      </c>
      <c r="B465" s="50" t="s">
        <v>1161</v>
      </c>
      <c r="C465" s="51" t="s">
        <v>477</v>
      </c>
      <c r="D465" s="52"/>
      <c r="E465" s="52"/>
      <c r="F465" s="76" t="s">
        <v>598</v>
      </c>
      <c r="G465" s="53" t="s">
        <v>529</v>
      </c>
      <c r="H465" s="54"/>
      <c r="I465" s="71"/>
      <c r="J465" s="94"/>
    </row>
    <row r="466" spans="1:10" s="24" customFormat="1" hidden="1">
      <c r="A466" s="50">
        <f t="shared" si="18"/>
        <v>17</v>
      </c>
      <c r="B466" s="50" t="s">
        <v>1162</v>
      </c>
      <c r="C466" s="51" t="s">
        <v>432</v>
      </c>
      <c r="D466" s="52"/>
      <c r="E466" s="52"/>
      <c r="F466" s="76" t="s">
        <v>598</v>
      </c>
      <c r="G466" s="53" t="s">
        <v>529</v>
      </c>
      <c r="H466" s="54"/>
      <c r="I466" s="71"/>
      <c r="J466" s="94"/>
    </row>
    <row r="467" spans="1:10" s="24" customFormat="1" hidden="1">
      <c r="A467" s="50">
        <f t="shared" si="18"/>
        <v>18</v>
      </c>
      <c r="B467" s="50" t="s">
        <v>1163</v>
      </c>
      <c r="C467" s="51" t="s">
        <v>433</v>
      </c>
      <c r="D467" s="52"/>
      <c r="E467" s="52"/>
      <c r="F467" s="76" t="s">
        <v>598</v>
      </c>
      <c r="G467" s="53" t="s">
        <v>529</v>
      </c>
      <c r="H467" s="54"/>
      <c r="I467" s="71"/>
      <c r="J467" s="94"/>
    </row>
    <row r="468" spans="1:10" s="24" customFormat="1" hidden="1">
      <c r="A468" s="50">
        <f t="shared" si="18"/>
        <v>19</v>
      </c>
      <c r="B468" s="50" t="s">
        <v>1164</v>
      </c>
      <c r="C468" s="51" t="s">
        <v>4</v>
      </c>
      <c r="D468" s="52"/>
      <c r="E468" s="52"/>
      <c r="F468" s="76" t="s">
        <v>598</v>
      </c>
      <c r="G468" s="53" t="s">
        <v>529</v>
      </c>
      <c r="H468" s="54"/>
      <c r="I468" s="71"/>
      <c r="J468" s="94"/>
    </row>
    <row r="469" spans="1:10" s="24" customFormat="1" hidden="1">
      <c r="A469" s="50">
        <f t="shared" si="18"/>
        <v>20</v>
      </c>
      <c r="B469" s="50" t="s">
        <v>1165</v>
      </c>
      <c r="C469" s="51" t="s">
        <v>437</v>
      </c>
      <c r="D469" s="52"/>
      <c r="E469" s="52"/>
      <c r="F469" s="76" t="s">
        <v>598</v>
      </c>
      <c r="G469" s="53" t="s">
        <v>529</v>
      </c>
      <c r="H469" s="54"/>
      <c r="I469" s="71"/>
      <c r="J469" s="94"/>
    </row>
    <row r="470" spans="1:10" s="24" customFormat="1" hidden="1">
      <c r="A470" s="50">
        <f t="shared" si="18"/>
        <v>21</v>
      </c>
      <c r="B470" s="50" t="s">
        <v>1166</v>
      </c>
      <c r="C470" s="51" t="s">
        <v>438</v>
      </c>
      <c r="D470" s="52"/>
      <c r="E470" s="52"/>
      <c r="F470" s="76" t="s">
        <v>598</v>
      </c>
      <c r="G470" s="53" t="s">
        <v>529</v>
      </c>
      <c r="H470" s="54"/>
      <c r="I470" s="71"/>
      <c r="J470" s="94"/>
    </row>
    <row r="471" spans="1:10" s="24" customFormat="1" hidden="1">
      <c r="A471" s="50">
        <f t="shared" si="18"/>
        <v>22</v>
      </c>
      <c r="B471" s="50" t="s">
        <v>1167</v>
      </c>
      <c r="C471" s="51" t="s">
        <v>478</v>
      </c>
      <c r="D471" s="52"/>
      <c r="E471" s="52"/>
      <c r="F471" s="76" t="s">
        <v>598</v>
      </c>
      <c r="G471" s="53" t="s">
        <v>529</v>
      </c>
      <c r="H471" s="54"/>
      <c r="I471" s="71"/>
      <c r="J471" s="94"/>
    </row>
    <row r="472" spans="1:10" s="24" customFormat="1" hidden="1">
      <c r="A472" s="50">
        <f t="shared" si="18"/>
        <v>23</v>
      </c>
      <c r="B472" s="50" t="s">
        <v>1168</v>
      </c>
      <c r="C472" s="51" t="s">
        <v>439</v>
      </c>
      <c r="D472" s="52"/>
      <c r="E472" s="52"/>
      <c r="F472" s="76" t="s">
        <v>598</v>
      </c>
      <c r="G472" s="53" t="s">
        <v>529</v>
      </c>
      <c r="H472" s="54"/>
      <c r="I472" s="71"/>
      <c r="J472" s="94"/>
    </row>
    <row r="473" spans="1:10" s="24" customFormat="1" hidden="1">
      <c r="A473" s="50">
        <f t="shared" si="18"/>
        <v>24</v>
      </c>
      <c r="B473" s="50" t="s">
        <v>1169</v>
      </c>
      <c r="C473" s="51" t="s">
        <v>479</v>
      </c>
      <c r="D473" s="52"/>
      <c r="E473" s="52"/>
      <c r="F473" s="76" t="s">
        <v>598</v>
      </c>
      <c r="G473" s="53" t="s">
        <v>529</v>
      </c>
      <c r="H473" s="54"/>
      <c r="I473" s="71"/>
      <c r="J473" s="94"/>
    </row>
    <row r="474" spans="1:10" s="24" customFormat="1" hidden="1">
      <c r="A474" s="50">
        <f t="shared" si="18"/>
        <v>25</v>
      </c>
      <c r="B474" s="50" t="s">
        <v>1170</v>
      </c>
      <c r="C474" s="51" t="s">
        <v>163</v>
      </c>
      <c r="D474" s="52"/>
      <c r="E474" s="52"/>
      <c r="F474" s="76" t="s">
        <v>598</v>
      </c>
      <c r="G474" s="53" t="s">
        <v>529</v>
      </c>
      <c r="H474" s="54"/>
      <c r="I474" s="71"/>
      <c r="J474" s="94"/>
    </row>
    <row r="475" spans="1:10" s="24" customFormat="1" hidden="1">
      <c r="A475" s="50">
        <f t="shared" si="18"/>
        <v>26</v>
      </c>
      <c r="B475" s="50" t="s">
        <v>1171</v>
      </c>
      <c r="C475" s="51" t="s">
        <v>3</v>
      </c>
      <c r="D475" s="52"/>
      <c r="E475" s="52"/>
      <c r="F475" s="76" t="s">
        <v>598</v>
      </c>
      <c r="G475" s="53" t="s">
        <v>529</v>
      </c>
      <c r="H475" s="54"/>
      <c r="I475" s="71"/>
      <c r="J475" s="94"/>
    </row>
    <row r="476" spans="1:10" s="24" customFormat="1" hidden="1">
      <c r="A476" s="50">
        <f t="shared" si="18"/>
        <v>27</v>
      </c>
      <c r="B476" s="50" t="s">
        <v>1172</v>
      </c>
      <c r="C476" s="51" t="s">
        <v>354</v>
      </c>
      <c r="D476" s="52"/>
      <c r="E476" s="52"/>
      <c r="F476" s="76" t="s">
        <v>598</v>
      </c>
      <c r="G476" s="53" t="s">
        <v>402</v>
      </c>
      <c r="H476" s="54"/>
      <c r="I476" s="71"/>
      <c r="J476" s="94"/>
    </row>
    <row r="477" spans="1:10" s="24" customFormat="1" hidden="1">
      <c r="A477" s="50">
        <f t="shared" si="18"/>
        <v>28</v>
      </c>
      <c r="B477" s="50" t="s">
        <v>1173</v>
      </c>
      <c r="C477" s="51" t="s">
        <v>355</v>
      </c>
      <c r="D477" s="52"/>
      <c r="E477" s="52"/>
      <c r="F477" s="76" t="s">
        <v>598</v>
      </c>
      <c r="G477" s="53" t="s">
        <v>402</v>
      </c>
      <c r="H477" s="54"/>
      <c r="I477" s="71"/>
      <c r="J477" s="94"/>
    </row>
    <row r="478" spans="1:10" s="24" customFormat="1" hidden="1">
      <c r="A478" s="50">
        <f t="shared" si="18"/>
        <v>29</v>
      </c>
      <c r="B478" s="50" t="s">
        <v>1174</v>
      </c>
      <c r="C478" s="51" t="s">
        <v>356</v>
      </c>
      <c r="D478" s="52"/>
      <c r="E478" s="52"/>
      <c r="F478" s="76" t="s">
        <v>598</v>
      </c>
      <c r="G478" s="53" t="s">
        <v>402</v>
      </c>
      <c r="H478" s="54"/>
      <c r="I478" s="71"/>
      <c r="J478" s="94"/>
    </row>
    <row r="479" spans="1:10" s="24" customFormat="1" hidden="1">
      <c r="A479" s="50">
        <f t="shared" si="18"/>
        <v>30</v>
      </c>
      <c r="B479" s="50" t="s">
        <v>1175</v>
      </c>
      <c r="C479" s="51" t="s">
        <v>357</v>
      </c>
      <c r="D479" s="52"/>
      <c r="E479" s="52"/>
      <c r="F479" s="76" t="s">
        <v>598</v>
      </c>
      <c r="G479" s="53" t="s">
        <v>402</v>
      </c>
      <c r="H479" s="54"/>
      <c r="I479" s="71"/>
      <c r="J479" s="94"/>
    </row>
    <row r="480" spans="1:10" s="24" customFormat="1" hidden="1">
      <c r="A480" s="50">
        <f t="shared" si="18"/>
        <v>31</v>
      </c>
      <c r="B480" s="50" t="s">
        <v>1176</v>
      </c>
      <c r="C480" s="51" t="s">
        <v>358</v>
      </c>
      <c r="D480" s="52"/>
      <c r="E480" s="52"/>
      <c r="F480" s="76" t="s">
        <v>598</v>
      </c>
      <c r="G480" s="53" t="s">
        <v>402</v>
      </c>
      <c r="H480" s="54"/>
      <c r="I480" s="71"/>
      <c r="J480" s="94"/>
    </row>
    <row r="481" spans="1:10" s="24" customFormat="1" hidden="1">
      <c r="A481" s="50">
        <f t="shared" si="18"/>
        <v>32</v>
      </c>
      <c r="B481" s="50" t="s">
        <v>1177</v>
      </c>
      <c r="C481" s="51" t="s">
        <v>359</v>
      </c>
      <c r="D481" s="52"/>
      <c r="E481" s="52"/>
      <c r="F481" s="76" t="s">
        <v>598</v>
      </c>
      <c r="G481" s="53" t="s">
        <v>402</v>
      </c>
      <c r="H481" s="54"/>
      <c r="I481" s="71"/>
      <c r="J481" s="94"/>
    </row>
    <row r="482" spans="1:10" s="24" customFormat="1" hidden="1">
      <c r="A482" s="50">
        <f t="shared" si="18"/>
        <v>33</v>
      </c>
      <c r="B482" s="50" t="s">
        <v>1178</v>
      </c>
      <c r="C482" s="51" t="s">
        <v>360</v>
      </c>
      <c r="D482" s="52"/>
      <c r="E482" s="52"/>
      <c r="F482" s="76" t="s">
        <v>598</v>
      </c>
      <c r="G482" s="53" t="s">
        <v>402</v>
      </c>
      <c r="H482" s="54"/>
      <c r="I482" s="71"/>
      <c r="J482" s="94"/>
    </row>
    <row r="483" spans="1:10" s="24" customFormat="1" hidden="1">
      <c r="A483" s="50">
        <f t="shared" si="18"/>
        <v>34</v>
      </c>
      <c r="B483" s="50" t="s">
        <v>1179</v>
      </c>
      <c r="C483" s="51" t="s">
        <v>361</v>
      </c>
      <c r="D483" s="52"/>
      <c r="E483" s="52"/>
      <c r="F483" s="76" t="s">
        <v>598</v>
      </c>
      <c r="G483" s="53" t="s">
        <v>402</v>
      </c>
      <c r="H483" s="54"/>
      <c r="I483" s="71"/>
      <c r="J483" s="94"/>
    </row>
    <row r="484" spans="1:10" s="24" customFormat="1" hidden="1">
      <c r="A484" s="50">
        <f t="shared" si="18"/>
        <v>35</v>
      </c>
      <c r="B484" s="50" t="s">
        <v>1180</v>
      </c>
      <c r="C484" s="51" t="s">
        <v>362</v>
      </c>
      <c r="D484" s="52"/>
      <c r="E484" s="52"/>
      <c r="F484" s="76" t="s">
        <v>598</v>
      </c>
      <c r="G484" s="53" t="s">
        <v>402</v>
      </c>
      <c r="H484" s="54"/>
      <c r="I484" s="71"/>
      <c r="J484" s="94"/>
    </row>
    <row r="485" spans="1:10" s="24" customFormat="1" hidden="1">
      <c r="A485" s="50">
        <f t="shared" si="18"/>
        <v>36</v>
      </c>
      <c r="B485" s="50" t="s">
        <v>1181</v>
      </c>
      <c r="C485" s="51" t="s">
        <v>363</v>
      </c>
      <c r="D485" s="52"/>
      <c r="E485" s="52"/>
      <c r="F485" s="76" t="s">
        <v>598</v>
      </c>
      <c r="G485" s="53" t="s">
        <v>402</v>
      </c>
      <c r="H485" s="54"/>
      <c r="I485" s="71"/>
      <c r="J485" s="94"/>
    </row>
    <row r="486" spans="1:10" s="24" customFormat="1" hidden="1">
      <c r="A486" s="50">
        <f t="shared" si="18"/>
        <v>37</v>
      </c>
      <c r="B486" s="50" t="s">
        <v>1182</v>
      </c>
      <c r="C486" s="51" t="s">
        <v>364</v>
      </c>
      <c r="D486" s="52"/>
      <c r="E486" s="52"/>
      <c r="F486" s="76" t="s">
        <v>598</v>
      </c>
      <c r="G486" s="53" t="s">
        <v>402</v>
      </c>
      <c r="H486" s="54"/>
      <c r="I486" s="71"/>
      <c r="J486" s="94"/>
    </row>
    <row r="487" spans="1:10" s="24" customFormat="1" hidden="1">
      <c r="A487" s="50">
        <f t="shared" si="18"/>
        <v>38</v>
      </c>
      <c r="B487" s="50" t="s">
        <v>1183</v>
      </c>
      <c r="C487" s="51" t="s">
        <v>365</v>
      </c>
      <c r="D487" s="52"/>
      <c r="E487" s="52"/>
      <c r="F487" s="76" t="s">
        <v>598</v>
      </c>
      <c r="G487" s="53" t="s">
        <v>402</v>
      </c>
      <c r="H487" s="54"/>
      <c r="I487" s="71"/>
      <c r="J487" s="94"/>
    </row>
    <row r="488" spans="1:10" s="24" customFormat="1" hidden="1">
      <c r="A488" s="50">
        <f t="shared" si="18"/>
        <v>39</v>
      </c>
      <c r="B488" s="50" t="s">
        <v>1184</v>
      </c>
      <c r="C488" s="51" t="s">
        <v>366</v>
      </c>
      <c r="D488" s="52"/>
      <c r="E488" s="52"/>
      <c r="F488" s="76" t="s">
        <v>598</v>
      </c>
      <c r="G488" s="53" t="s">
        <v>402</v>
      </c>
      <c r="H488" s="54"/>
      <c r="I488" s="71"/>
      <c r="J488" s="94"/>
    </row>
    <row r="489" spans="1:10" s="24" customFormat="1" hidden="1">
      <c r="A489" s="50">
        <f t="shared" si="18"/>
        <v>40</v>
      </c>
      <c r="B489" s="50" t="s">
        <v>1185</v>
      </c>
      <c r="C489" s="51" t="s">
        <v>367</v>
      </c>
      <c r="D489" s="52"/>
      <c r="E489" s="52"/>
      <c r="F489" s="76" t="s">
        <v>598</v>
      </c>
      <c r="G489" s="53" t="s">
        <v>402</v>
      </c>
      <c r="H489" s="54"/>
      <c r="I489" s="71"/>
      <c r="J489" s="94"/>
    </row>
    <row r="490" spans="1:10" s="24" customFormat="1" hidden="1">
      <c r="A490" s="50">
        <f t="shared" si="18"/>
        <v>41</v>
      </c>
      <c r="B490" s="50" t="s">
        <v>1186</v>
      </c>
      <c r="C490" s="51" t="s">
        <v>368</v>
      </c>
      <c r="D490" s="52"/>
      <c r="E490" s="52"/>
      <c r="F490" s="76" t="s">
        <v>598</v>
      </c>
      <c r="G490" s="53" t="s">
        <v>402</v>
      </c>
      <c r="H490" s="54"/>
      <c r="I490" s="71"/>
      <c r="J490" s="94"/>
    </row>
    <row r="491" spans="1:10" s="24" customFormat="1" hidden="1">
      <c r="A491" s="50">
        <f t="shared" si="18"/>
        <v>42</v>
      </c>
      <c r="B491" s="50" t="s">
        <v>1187</v>
      </c>
      <c r="C491" s="51" t="s">
        <v>369</v>
      </c>
      <c r="D491" s="52"/>
      <c r="E491" s="52"/>
      <c r="F491" s="76" t="s">
        <v>598</v>
      </c>
      <c r="G491" s="53" t="s">
        <v>402</v>
      </c>
      <c r="H491" s="54"/>
      <c r="I491" s="71"/>
      <c r="J491" s="94"/>
    </row>
    <row r="492" spans="1:10" s="24" customFormat="1" hidden="1">
      <c r="A492" s="50">
        <f t="shared" si="18"/>
        <v>43</v>
      </c>
      <c r="B492" s="50" t="s">
        <v>1188</v>
      </c>
      <c r="C492" s="51" t="s">
        <v>5</v>
      </c>
      <c r="D492" s="52"/>
      <c r="E492" s="52"/>
      <c r="F492" s="76" t="s">
        <v>599</v>
      </c>
      <c r="G492" s="53" t="s">
        <v>529</v>
      </c>
      <c r="H492" s="54"/>
      <c r="I492" s="71"/>
      <c r="J492" s="94"/>
    </row>
    <row r="493" spans="1:10" s="24" customFormat="1" hidden="1">
      <c r="A493" s="50">
        <f t="shared" si="18"/>
        <v>44</v>
      </c>
      <c r="B493" s="50" t="s">
        <v>1189</v>
      </c>
      <c r="C493" s="51" t="s">
        <v>6</v>
      </c>
      <c r="D493" s="52"/>
      <c r="E493" s="52"/>
      <c r="F493" s="76" t="s">
        <v>599</v>
      </c>
      <c r="G493" s="53" t="s">
        <v>529</v>
      </c>
      <c r="H493" s="54"/>
      <c r="I493" s="71"/>
      <c r="J493" s="94"/>
    </row>
    <row r="494" spans="1:10" s="24" customFormat="1" hidden="1">
      <c r="A494" s="50">
        <f t="shared" si="18"/>
        <v>45</v>
      </c>
      <c r="B494" s="50" t="s">
        <v>1190</v>
      </c>
      <c r="C494" s="51" t="s">
        <v>8</v>
      </c>
      <c r="D494" s="52"/>
      <c r="E494" s="52"/>
      <c r="F494" s="76" t="s">
        <v>599</v>
      </c>
      <c r="G494" s="53" t="s">
        <v>529</v>
      </c>
      <c r="H494" s="54"/>
      <c r="I494" s="71"/>
      <c r="J494" s="94"/>
    </row>
    <row r="495" spans="1:10" s="24" customFormat="1" hidden="1">
      <c r="A495" s="50">
        <f t="shared" si="18"/>
        <v>46</v>
      </c>
      <c r="B495" s="50" t="s">
        <v>1191</v>
      </c>
      <c r="C495" s="51" t="s">
        <v>480</v>
      </c>
      <c r="D495" s="52"/>
      <c r="E495" s="52"/>
      <c r="F495" s="76" t="s">
        <v>599</v>
      </c>
      <c r="G495" s="53" t="s">
        <v>529</v>
      </c>
      <c r="H495" s="54"/>
      <c r="I495" s="71"/>
      <c r="J495" s="94"/>
    </row>
    <row r="496" spans="1:10" s="24" customFormat="1" hidden="1">
      <c r="A496" s="50">
        <f t="shared" si="18"/>
        <v>47</v>
      </c>
      <c r="B496" s="50" t="s">
        <v>1192</v>
      </c>
      <c r="C496" s="51" t="s">
        <v>9</v>
      </c>
      <c r="D496" s="52"/>
      <c r="E496" s="52"/>
      <c r="F496" s="76" t="s">
        <v>599</v>
      </c>
      <c r="G496" s="53" t="s">
        <v>529</v>
      </c>
      <c r="H496" s="54"/>
      <c r="I496" s="71"/>
      <c r="J496" s="94"/>
    </row>
    <row r="497" spans="1:10" s="24" customFormat="1" hidden="1">
      <c r="A497" s="50">
        <f t="shared" si="18"/>
        <v>48</v>
      </c>
      <c r="B497" s="50" t="s">
        <v>1193</v>
      </c>
      <c r="C497" s="51" t="s">
        <v>481</v>
      </c>
      <c r="D497" s="52"/>
      <c r="E497" s="52"/>
      <c r="F497" s="76" t="s">
        <v>599</v>
      </c>
      <c r="G497" s="53" t="s">
        <v>529</v>
      </c>
      <c r="H497" s="54"/>
      <c r="I497" s="71"/>
      <c r="J497" s="94"/>
    </row>
    <row r="498" spans="1:10" s="24" customFormat="1" hidden="1">
      <c r="A498" s="50">
        <f t="shared" si="18"/>
        <v>49</v>
      </c>
      <c r="B498" s="50" t="s">
        <v>1194</v>
      </c>
      <c r="C498" s="51" t="s">
        <v>10</v>
      </c>
      <c r="D498" s="52"/>
      <c r="E498" s="52"/>
      <c r="F498" s="76" t="s">
        <v>599</v>
      </c>
      <c r="G498" s="53" t="s">
        <v>529</v>
      </c>
      <c r="H498" s="54"/>
      <c r="I498" s="71"/>
      <c r="J498" s="94"/>
    </row>
    <row r="499" spans="1:10" s="24" customFormat="1" hidden="1">
      <c r="A499" s="50">
        <f t="shared" si="18"/>
        <v>50</v>
      </c>
      <c r="B499" s="50" t="s">
        <v>1195</v>
      </c>
      <c r="C499" s="51" t="s">
        <v>11</v>
      </c>
      <c r="D499" s="52"/>
      <c r="E499" s="52"/>
      <c r="F499" s="76" t="s">
        <v>599</v>
      </c>
      <c r="G499" s="53" t="s">
        <v>529</v>
      </c>
      <c r="H499" s="54"/>
      <c r="I499" s="71"/>
      <c r="J499" s="94"/>
    </row>
    <row r="500" spans="1:10" s="24" customFormat="1" hidden="1">
      <c r="A500" s="50">
        <f t="shared" si="18"/>
        <v>51</v>
      </c>
      <c r="B500" s="50" t="s">
        <v>1196</v>
      </c>
      <c r="C500" s="51" t="s">
        <v>12</v>
      </c>
      <c r="D500" s="52"/>
      <c r="E500" s="52"/>
      <c r="F500" s="76" t="s">
        <v>599</v>
      </c>
      <c r="G500" s="53" t="s">
        <v>402</v>
      </c>
      <c r="H500" s="54"/>
      <c r="I500" s="71"/>
      <c r="J500" s="94"/>
    </row>
    <row r="501" spans="1:10" s="24" customFormat="1" hidden="1">
      <c r="A501" s="50">
        <f t="shared" si="18"/>
        <v>52</v>
      </c>
      <c r="B501" s="50" t="s">
        <v>1197</v>
      </c>
      <c r="C501" s="51" t="s">
        <v>13</v>
      </c>
      <c r="D501" s="52"/>
      <c r="E501" s="52"/>
      <c r="F501" s="76" t="s">
        <v>599</v>
      </c>
      <c r="G501" s="53" t="s">
        <v>402</v>
      </c>
      <c r="H501" s="54"/>
      <c r="I501" s="71"/>
      <c r="J501" s="94"/>
    </row>
    <row r="502" spans="1:10" s="24" customFormat="1" hidden="1">
      <c r="A502" s="50">
        <f t="shared" si="18"/>
        <v>53</v>
      </c>
      <c r="B502" s="50" t="s">
        <v>1198</v>
      </c>
      <c r="C502" s="51" t="s">
        <v>14</v>
      </c>
      <c r="D502" s="52"/>
      <c r="E502" s="52"/>
      <c r="F502" s="76" t="s">
        <v>599</v>
      </c>
      <c r="G502" s="53" t="s">
        <v>402</v>
      </c>
      <c r="H502" s="54"/>
      <c r="I502" s="71"/>
      <c r="J502" s="94"/>
    </row>
    <row r="503" spans="1:10" s="24" customFormat="1" hidden="1">
      <c r="A503" s="50">
        <f t="shared" si="18"/>
        <v>54</v>
      </c>
      <c r="B503" s="50" t="s">
        <v>1199</v>
      </c>
      <c r="C503" s="51" t="s">
        <v>470</v>
      </c>
      <c r="D503" s="52"/>
      <c r="E503" s="52"/>
      <c r="F503" s="76" t="s">
        <v>599</v>
      </c>
      <c r="G503" s="53" t="s">
        <v>402</v>
      </c>
      <c r="H503" s="54"/>
      <c r="I503" s="71"/>
      <c r="J503" s="94"/>
    </row>
    <row r="504" spans="1:10" s="24" customFormat="1" hidden="1">
      <c r="A504" s="50">
        <f t="shared" si="18"/>
        <v>55</v>
      </c>
      <c r="B504" s="50" t="s">
        <v>1200</v>
      </c>
      <c r="C504" s="51" t="s">
        <v>15</v>
      </c>
      <c r="D504" s="52"/>
      <c r="E504" s="52"/>
      <c r="F504" s="76" t="s">
        <v>599</v>
      </c>
      <c r="G504" s="53" t="s">
        <v>402</v>
      </c>
      <c r="H504" s="54"/>
      <c r="I504" s="71"/>
      <c r="J504" s="94"/>
    </row>
    <row r="505" spans="1:10" s="24" customFormat="1" hidden="1">
      <c r="A505" s="50">
        <f t="shared" si="18"/>
        <v>56</v>
      </c>
      <c r="B505" s="50" t="s">
        <v>1201</v>
      </c>
      <c r="C505" s="51" t="s">
        <v>471</v>
      </c>
      <c r="D505" s="52"/>
      <c r="E505" s="52"/>
      <c r="F505" s="76" t="s">
        <v>599</v>
      </c>
      <c r="G505" s="53" t="s">
        <v>402</v>
      </c>
      <c r="H505" s="54"/>
      <c r="I505" s="71"/>
      <c r="J505" s="94"/>
    </row>
    <row r="506" spans="1:10" s="24" customFormat="1" hidden="1">
      <c r="A506" s="50">
        <f t="shared" si="18"/>
        <v>57</v>
      </c>
      <c r="B506" s="50" t="s">
        <v>1202</v>
      </c>
      <c r="C506" s="51" t="s">
        <v>16</v>
      </c>
      <c r="D506" s="52"/>
      <c r="E506" s="52"/>
      <c r="F506" s="76" t="s">
        <v>599</v>
      </c>
      <c r="G506" s="53" t="s">
        <v>402</v>
      </c>
      <c r="H506" s="54"/>
      <c r="I506" s="71"/>
      <c r="J506" s="94"/>
    </row>
    <row r="507" spans="1:10" s="24" customFormat="1" hidden="1">
      <c r="A507" s="50">
        <f t="shared" si="18"/>
        <v>58</v>
      </c>
      <c r="B507" s="50" t="s">
        <v>1203</v>
      </c>
      <c r="C507" s="51" t="s">
        <v>17</v>
      </c>
      <c r="D507" s="52"/>
      <c r="E507" s="52"/>
      <c r="F507" s="76" t="s">
        <v>599</v>
      </c>
      <c r="G507" s="53" t="s">
        <v>402</v>
      </c>
      <c r="H507" s="54"/>
      <c r="I507" s="71"/>
      <c r="J507" s="94"/>
    </row>
    <row r="508" spans="1:10" s="24" customFormat="1" hidden="1">
      <c r="A508" s="50">
        <f t="shared" si="18"/>
        <v>59</v>
      </c>
      <c r="B508" s="50" t="s">
        <v>1204</v>
      </c>
      <c r="C508" s="51" t="s">
        <v>18</v>
      </c>
      <c r="D508" s="52"/>
      <c r="E508" s="52"/>
      <c r="F508" s="76" t="s">
        <v>599</v>
      </c>
      <c r="G508" s="53" t="s">
        <v>402</v>
      </c>
      <c r="H508" s="54"/>
      <c r="I508" s="71"/>
      <c r="J508" s="94"/>
    </row>
    <row r="509" spans="1:10" s="24" customFormat="1" hidden="1">
      <c r="A509" s="50">
        <f t="shared" si="18"/>
        <v>60</v>
      </c>
      <c r="B509" s="50" t="s">
        <v>1205</v>
      </c>
      <c r="C509" s="51" t="s">
        <v>19</v>
      </c>
      <c r="D509" s="52"/>
      <c r="E509" s="52"/>
      <c r="F509" s="76" t="s">
        <v>599</v>
      </c>
      <c r="G509" s="53" t="s">
        <v>402</v>
      </c>
      <c r="H509" s="54"/>
      <c r="I509" s="71"/>
      <c r="J509" s="94"/>
    </row>
    <row r="510" spans="1:10" s="24" customFormat="1" hidden="1">
      <c r="A510" s="50">
        <f t="shared" si="18"/>
        <v>61</v>
      </c>
      <c r="B510" s="50" t="s">
        <v>1206</v>
      </c>
      <c r="C510" s="51" t="s">
        <v>20</v>
      </c>
      <c r="D510" s="52"/>
      <c r="E510" s="52"/>
      <c r="F510" s="76" t="s">
        <v>599</v>
      </c>
      <c r="G510" s="53" t="s">
        <v>402</v>
      </c>
      <c r="H510" s="54"/>
      <c r="I510" s="71"/>
      <c r="J510" s="94"/>
    </row>
    <row r="511" spans="1:10" s="24" customFormat="1" hidden="1">
      <c r="A511" s="50">
        <f t="shared" ref="A511:A523" si="19">1+A510</f>
        <v>62</v>
      </c>
      <c r="B511" s="50" t="s">
        <v>1207</v>
      </c>
      <c r="C511" s="51" t="s">
        <v>472</v>
      </c>
      <c r="D511" s="52"/>
      <c r="E511" s="52"/>
      <c r="F511" s="76" t="s">
        <v>599</v>
      </c>
      <c r="G511" s="53" t="s">
        <v>402</v>
      </c>
      <c r="H511" s="54"/>
      <c r="I511" s="71"/>
      <c r="J511" s="94"/>
    </row>
    <row r="512" spans="1:10" s="24" customFormat="1" hidden="1">
      <c r="A512" s="50">
        <f t="shared" si="19"/>
        <v>63</v>
      </c>
      <c r="B512" s="50" t="s">
        <v>1208</v>
      </c>
      <c r="C512" s="51" t="s">
        <v>21</v>
      </c>
      <c r="D512" s="52"/>
      <c r="E512" s="52"/>
      <c r="F512" s="76" t="s">
        <v>599</v>
      </c>
      <c r="G512" s="53" t="s">
        <v>402</v>
      </c>
      <c r="H512" s="54"/>
      <c r="I512" s="71"/>
      <c r="J512" s="94"/>
    </row>
    <row r="513" spans="1:10" s="24" customFormat="1" hidden="1">
      <c r="A513" s="50">
        <f t="shared" si="19"/>
        <v>64</v>
      </c>
      <c r="B513" s="50" t="s">
        <v>1209</v>
      </c>
      <c r="C513" s="51" t="s">
        <v>473</v>
      </c>
      <c r="D513" s="52"/>
      <c r="E513" s="52"/>
      <c r="F513" s="76" t="s">
        <v>599</v>
      </c>
      <c r="G513" s="53" t="s">
        <v>402</v>
      </c>
      <c r="H513" s="54"/>
      <c r="I513" s="71"/>
      <c r="J513" s="94"/>
    </row>
    <row r="514" spans="1:10" s="24" customFormat="1" hidden="1">
      <c r="A514" s="50">
        <f t="shared" si="19"/>
        <v>65</v>
      </c>
      <c r="B514" s="50" t="s">
        <v>1210</v>
      </c>
      <c r="C514" s="51" t="s">
        <v>22</v>
      </c>
      <c r="D514" s="52"/>
      <c r="E514" s="52"/>
      <c r="F514" s="76" t="s">
        <v>599</v>
      </c>
      <c r="G514" s="53" t="s">
        <v>402</v>
      </c>
      <c r="H514" s="54"/>
      <c r="I514" s="71"/>
      <c r="J514" s="94"/>
    </row>
    <row r="515" spans="1:10" s="24" customFormat="1" hidden="1">
      <c r="A515" s="50">
        <f t="shared" si="19"/>
        <v>66</v>
      </c>
      <c r="B515" s="50" t="s">
        <v>1211</v>
      </c>
      <c r="C515" s="51" t="s">
        <v>23</v>
      </c>
      <c r="D515" s="52"/>
      <c r="E515" s="52"/>
      <c r="F515" s="76" t="s">
        <v>599</v>
      </c>
      <c r="G515" s="53" t="s">
        <v>402</v>
      </c>
      <c r="H515" s="54"/>
      <c r="I515" s="71"/>
      <c r="J515" s="94"/>
    </row>
    <row r="516" spans="1:10" s="24" customFormat="1" hidden="1">
      <c r="A516" s="50">
        <f t="shared" si="19"/>
        <v>67</v>
      </c>
      <c r="B516" s="50" t="s">
        <v>1212</v>
      </c>
      <c r="C516" s="51" t="s">
        <v>24</v>
      </c>
      <c r="D516" s="52"/>
      <c r="E516" s="52"/>
      <c r="F516" s="76" t="s">
        <v>599</v>
      </c>
      <c r="G516" s="53" t="s">
        <v>529</v>
      </c>
      <c r="H516" s="54"/>
      <c r="I516" s="71"/>
      <c r="J516" s="94"/>
    </row>
    <row r="517" spans="1:10" s="24" customFormat="1" hidden="1">
      <c r="A517" s="50">
        <f t="shared" si="19"/>
        <v>68</v>
      </c>
      <c r="B517" s="50" t="s">
        <v>1213</v>
      </c>
      <c r="C517" s="51" t="s">
        <v>601</v>
      </c>
      <c r="D517" s="52"/>
      <c r="E517" s="52"/>
      <c r="F517" s="76"/>
      <c r="G517" s="53" t="s">
        <v>529</v>
      </c>
      <c r="H517" s="54"/>
      <c r="I517" s="71"/>
      <c r="J517" s="94"/>
    </row>
    <row r="518" spans="1:10" s="24" customFormat="1" hidden="1">
      <c r="A518" s="50">
        <f t="shared" si="19"/>
        <v>69</v>
      </c>
      <c r="B518" s="50" t="s">
        <v>1214</v>
      </c>
      <c r="C518" s="51" t="s">
        <v>602</v>
      </c>
      <c r="D518" s="52"/>
      <c r="E518" s="52"/>
      <c r="F518" s="76"/>
      <c r="G518" s="53" t="s">
        <v>529</v>
      </c>
      <c r="H518" s="54"/>
      <c r="I518" s="71"/>
      <c r="J518" s="94"/>
    </row>
    <row r="519" spans="1:10" s="24" customFormat="1" hidden="1">
      <c r="A519" s="50">
        <f t="shared" si="19"/>
        <v>70</v>
      </c>
      <c r="B519" s="50" t="s">
        <v>1215</v>
      </c>
      <c r="C519" s="51" t="s">
        <v>603</v>
      </c>
      <c r="D519" s="52"/>
      <c r="E519" s="52"/>
      <c r="F519" s="76"/>
      <c r="G519" s="53" t="s">
        <v>529</v>
      </c>
      <c r="H519" s="54"/>
      <c r="I519" s="71"/>
      <c r="J519" s="94"/>
    </row>
    <row r="520" spans="1:10" s="24" customFormat="1" hidden="1">
      <c r="A520" s="50">
        <f t="shared" si="19"/>
        <v>71</v>
      </c>
      <c r="B520" s="50" t="s">
        <v>1216</v>
      </c>
      <c r="C520" s="51" t="s">
        <v>604</v>
      </c>
      <c r="D520" s="52"/>
      <c r="E520" s="52"/>
      <c r="F520" s="76"/>
      <c r="G520" s="53" t="s">
        <v>529</v>
      </c>
      <c r="H520" s="54"/>
      <c r="I520" s="71"/>
      <c r="J520" s="94"/>
    </row>
    <row r="521" spans="1:10" s="24" customFormat="1" hidden="1">
      <c r="A521" s="50">
        <f t="shared" si="19"/>
        <v>72</v>
      </c>
      <c r="B521" s="50" t="s">
        <v>1217</v>
      </c>
      <c r="C521" s="51" t="s">
        <v>605</v>
      </c>
      <c r="D521" s="52"/>
      <c r="E521" s="52"/>
      <c r="F521" s="76"/>
      <c r="G521" s="53" t="s">
        <v>529</v>
      </c>
      <c r="H521" s="54"/>
      <c r="I521" s="71"/>
      <c r="J521" s="94"/>
    </row>
    <row r="522" spans="1:10" s="24" customFormat="1" hidden="1">
      <c r="A522" s="50">
        <f t="shared" si="19"/>
        <v>73</v>
      </c>
      <c r="B522" s="50" t="s">
        <v>1218</v>
      </c>
      <c r="C522" s="51" t="s">
        <v>606</v>
      </c>
      <c r="D522" s="52"/>
      <c r="E522" s="52"/>
      <c r="F522" s="76"/>
      <c r="G522" s="53" t="s">
        <v>529</v>
      </c>
      <c r="H522" s="54"/>
      <c r="I522" s="71"/>
      <c r="J522" s="94"/>
    </row>
    <row r="523" spans="1:10" s="24" customFormat="1" hidden="1">
      <c r="A523" s="50">
        <f t="shared" si="19"/>
        <v>74</v>
      </c>
      <c r="B523" s="50" t="s">
        <v>1219</v>
      </c>
      <c r="C523" s="51" t="s">
        <v>607</v>
      </c>
      <c r="D523" s="52"/>
      <c r="E523" s="52"/>
      <c r="F523" s="76"/>
      <c r="G523" s="53" t="s">
        <v>529</v>
      </c>
      <c r="H523" s="54"/>
      <c r="I523" s="71"/>
      <c r="J523" s="94"/>
    </row>
    <row r="524" spans="1:10" s="24" customFormat="1" hidden="1">
      <c r="A524" s="50">
        <f>1+A523</f>
        <v>75</v>
      </c>
      <c r="B524" s="50" t="s">
        <v>1220</v>
      </c>
      <c r="C524" s="51" t="s">
        <v>608</v>
      </c>
      <c r="D524" s="52"/>
      <c r="E524" s="52"/>
      <c r="F524" s="76"/>
      <c r="G524" s="53" t="s">
        <v>529</v>
      </c>
      <c r="H524" s="54"/>
      <c r="I524" s="71"/>
      <c r="J524" s="94"/>
    </row>
    <row r="525" spans="1:10" s="24" customFormat="1">
      <c r="A525" s="50"/>
      <c r="B525" s="50"/>
      <c r="C525" s="51"/>
      <c r="D525" s="52"/>
      <c r="E525" s="52"/>
      <c r="F525" s="76"/>
      <c r="G525" s="53"/>
      <c r="H525" s="54"/>
      <c r="I525" s="71"/>
      <c r="J525" s="94"/>
    </row>
    <row r="526" spans="1:10" s="24" customFormat="1" ht="14.25">
      <c r="A526" s="109" t="s">
        <v>376</v>
      </c>
      <c r="B526" s="110"/>
      <c r="C526" s="72" t="s">
        <v>343</v>
      </c>
      <c r="D526" s="52"/>
      <c r="E526" s="52"/>
      <c r="F526" s="52"/>
      <c r="G526" s="53"/>
      <c r="H526" s="54"/>
      <c r="I526" s="71"/>
      <c r="J526" s="94"/>
    </row>
    <row r="527" spans="1:10" s="24" customFormat="1">
      <c r="A527" s="50">
        <v>1</v>
      </c>
      <c r="B527" s="50" t="s">
        <v>1221</v>
      </c>
      <c r="C527" s="51" t="s">
        <v>80</v>
      </c>
      <c r="D527" s="52"/>
      <c r="E527" s="52"/>
      <c r="F527" s="52"/>
      <c r="G527" s="53" t="s">
        <v>174</v>
      </c>
      <c r="H527" s="54"/>
      <c r="I527" s="71"/>
      <c r="J527" s="94"/>
    </row>
    <row r="528" spans="1:10" s="24" customFormat="1" hidden="1">
      <c r="A528" s="50">
        <f>1+A527</f>
        <v>2</v>
      </c>
      <c r="B528" s="50" t="s">
        <v>1222</v>
      </c>
      <c r="C528" s="51" t="s">
        <v>609</v>
      </c>
      <c r="D528" s="52"/>
      <c r="E528" s="52"/>
      <c r="F528" s="52"/>
      <c r="G528" s="53" t="s">
        <v>403</v>
      </c>
      <c r="H528" s="54"/>
      <c r="I528" s="71"/>
      <c r="J528" s="94"/>
    </row>
    <row r="529" spans="1:10" s="24" customFormat="1">
      <c r="A529" s="50">
        <f>1+A528</f>
        <v>3</v>
      </c>
      <c r="B529" s="50" t="s">
        <v>1223</v>
      </c>
      <c r="C529" s="51" t="s">
        <v>78</v>
      </c>
      <c r="D529" s="52"/>
      <c r="E529" s="52"/>
      <c r="F529" s="52"/>
      <c r="G529" s="53" t="s">
        <v>403</v>
      </c>
      <c r="H529" s="54"/>
      <c r="I529" s="71"/>
      <c r="J529" s="94"/>
    </row>
    <row r="530" spans="1:10" s="24" customFormat="1" hidden="1">
      <c r="A530" s="50">
        <f>1+A529</f>
        <v>4</v>
      </c>
      <c r="B530" s="50" t="s">
        <v>1224</v>
      </c>
      <c r="C530" s="51" t="s">
        <v>209</v>
      </c>
      <c r="D530" s="52"/>
      <c r="E530" s="52"/>
      <c r="F530" s="52"/>
      <c r="G530" s="53" t="s">
        <v>403</v>
      </c>
      <c r="H530" s="54"/>
      <c r="I530" s="71"/>
      <c r="J530" s="94"/>
    </row>
    <row r="531" spans="1:10" s="24" customFormat="1" hidden="1">
      <c r="A531" s="50">
        <f>1+A530</f>
        <v>5</v>
      </c>
      <c r="B531" s="50" t="s">
        <v>1225</v>
      </c>
      <c r="C531" s="51" t="s">
        <v>372</v>
      </c>
      <c r="D531" s="52"/>
      <c r="E531" s="52"/>
      <c r="F531" s="52"/>
      <c r="G531" s="53" t="s">
        <v>403</v>
      </c>
      <c r="H531" s="54"/>
      <c r="I531" s="71"/>
      <c r="J531" s="94"/>
    </row>
    <row r="532" spans="1:10" s="24" customFormat="1">
      <c r="A532" s="50">
        <f t="shared" ref="A532:A561" si="20">1+A531</f>
        <v>6</v>
      </c>
      <c r="B532" s="50" t="s">
        <v>1226</v>
      </c>
      <c r="C532" s="51" t="s">
        <v>370</v>
      </c>
      <c r="D532" s="52"/>
      <c r="E532" s="52"/>
      <c r="F532" s="52"/>
      <c r="G532" s="53" t="s">
        <v>30</v>
      </c>
      <c r="H532" s="54"/>
      <c r="I532" s="71"/>
      <c r="J532" s="94"/>
    </row>
    <row r="533" spans="1:10" s="24" customFormat="1" hidden="1">
      <c r="A533" s="50">
        <f t="shared" si="20"/>
        <v>7</v>
      </c>
      <c r="B533" s="50" t="s">
        <v>1227</v>
      </c>
      <c r="C533" s="51" t="s">
        <v>1514</v>
      </c>
      <c r="D533" s="52"/>
      <c r="E533" s="52"/>
      <c r="F533" s="52"/>
      <c r="G533" s="53" t="s">
        <v>30</v>
      </c>
      <c r="H533" s="54"/>
      <c r="I533" s="71"/>
      <c r="J533" s="94"/>
    </row>
    <row r="534" spans="1:10" s="24" customFormat="1" hidden="1">
      <c r="A534" s="50">
        <f t="shared" si="20"/>
        <v>8</v>
      </c>
      <c r="B534" s="50" t="s">
        <v>1228</v>
      </c>
      <c r="C534" s="51" t="s">
        <v>79</v>
      </c>
      <c r="D534" s="52"/>
      <c r="E534" s="52"/>
      <c r="F534" s="52"/>
      <c r="G534" s="53" t="s">
        <v>403</v>
      </c>
      <c r="H534" s="54"/>
      <c r="I534" s="71"/>
      <c r="J534" s="94"/>
    </row>
    <row r="535" spans="1:10" s="24" customFormat="1" hidden="1">
      <c r="A535" s="50">
        <f t="shared" si="20"/>
        <v>9</v>
      </c>
      <c r="B535" s="50" t="s">
        <v>1229</v>
      </c>
      <c r="C535" s="51" t="s">
        <v>610</v>
      </c>
      <c r="D535" s="52"/>
      <c r="E535" s="52"/>
      <c r="F535" s="52"/>
      <c r="G535" s="53" t="s">
        <v>403</v>
      </c>
      <c r="H535" s="54"/>
      <c r="I535" s="71"/>
      <c r="J535" s="94"/>
    </row>
    <row r="536" spans="1:10" s="24" customFormat="1" hidden="1">
      <c r="A536" s="50">
        <f t="shared" si="20"/>
        <v>10</v>
      </c>
      <c r="B536" s="50" t="s">
        <v>1230</v>
      </c>
      <c r="C536" s="51" t="s">
        <v>611</v>
      </c>
      <c r="D536" s="52"/>
      <c r="E536" s="52"/>
      <c r="F536" s="52"/>
      <c r="G536" s="53" t="s">
        <v>403</v>
      </c>
      <c r="H536" s="54"/>
      <c r="I536" s="71"/>
      <c r="J536" s="94"/>
    </row>
    <row r="537" spans="1:10" s="24" customFormat="1" hidden="1">
      <c r="A537" s="50">
        <f t="shared" si="20"/>
        <v>11</v>
      </c>
      <c r="B537" s="50" t="s">
        <v>1231</v>
      </c>
      <c r="C537" s="51" t="s">
        <v>612</v>
      </c>
      <c r="D537" s="52"/>
      <c r="E537" s="52"/>
      <c r="F537" s="52"/>
      <c r="G537" s="53" t="s">
        <v>403</v>
      </c>
      <c r="H537" s="54"/>
      <c r="I537" s="71"/>
      <c r="J537" s="94"/>
    </row>
    <row r="538" spans="1:10" s="24" customFormat="1">
      <c r="A538" s="50">
        <f t="shared" si="20"/>
        <v>12</v>
      </c>
      <c r="B538" s="50" t="s">
        <v>1232</v>
      </c>
      <c r="C538" s="51" t="s">
        <v>615</v>
      </c>
      <c r="D538" s="52"/>
      <c r="E538" s="52"/>
      <c r="F538" s="52"/>
      <c r="G538" s="53" t="s">
        <v>403</v>
      </c>
      <c r="H538" s="54"/>
      <c r="I538" s="71"/>
      <c r="J538" s="94"/>
    </row>
    <row r="539" spans="1:10" s="24" customFormat="1" hidden="1">
      <c r="A539" s="50">
        <f t="shared" si="20"/>
        <v>13</v>
      </c>
      <c r="B539" s="50" t="s">
        <v>1233</v>
      </c>
      <c r="C539" s="51" t="s">
        <v>613</v>
      </c>
      <c r="D539" s="52"/>
      <c r="E539" s="52"/>
      <c r="F539" s="52"/>
      <c r="G539" s="53" t="s">
        <v>403</v>
      </c>
      <c r="H539" s="54"/>
      <c r="I539" s="71"/>
      <c r="J539" s="94"/>
    </row>
    <row r="540" spans="1:10" s="24" customFormat="1" hidden="1">
      <c r="A540" s="50">
        <f t="shared" si="20"/>
        <v>14</v>
      </c>
      <c r="B540" s="50" t="s">
        <v>1234</v>
      </c>
      <c r="C540" s="51" t="s">
        <v>614</v>
      </c>
      <c r="D540" s="52"/>
      <c r="E540" s="52"/>
      <c r="F540" s="52"/>
      <c r="G540" s="53" t="s">
        <v>403</v>
      </c>
      <c r="H540" s="54"/>
      <c r="I540" s="71"/>
      <c r="J540" s="94"/>
    </row>
    <row r="541" spans="1:10" s="24" customFormat="1">
      <c r="A541" s="50">
        <f t="shared" si="20"/>
        <v>15</v>
      </c>
      <c r="B541" s="50" t="s">
        <v>1235</v>
      </c>
      <c r="C541" s="70" t="s">
        <v>616</v>
      </c>
      <c r="D541" s="52"/>
      <c r="E541" s="52"/>
      <c r="F541" s="52"/>
      <c r="G541" s="53" t="s">
        <v>403</v>
      </c>
      <c r="H541" s="54"/>
      <c r="I541" s="71"/>
      <c r="J541" s="94"/>
    </row>
    <row r="542" spans="1:10" s="24" customFormat="1">
      <c r="A542" s="50">
        <f t="shared" si="20"/>
        <v>16</v>
      </c>
      <c r="B542" s="50" t="s">
        <v>1236</v>
      </c>
      <c r="C542" s="70" t="s">
        <v>1491</v>
      </c>
      <c r="D542" s="52"/>
      <c r="E542" s="52"/>
      <c r="F542" s="52"/>
      <c r="G542" s="53" t="s">
        <v>403</v>
      </c>
      <c r="H542" s="54"/>
      <c r="I542" s="71"/>
      <c r="J542" s="94"/>
    </row>
    <row r="543" spans="1:10" s="24" customFormat="1">
      <c r="A543" s="50">
        <f t="shared" si="20"/>
        <v>17</v>
      </c>
      <c r="B543" s="50" t="s">
        <v>1237</v>
      </c>
      <c r="C543" s="70" t="s">
        <v>617</v>
      </c>
      <c r="D543" s="52"/>
      <c r="E543" s="52"/>
      <c r="F543" s="52"/>
      <c r="G543" s="53" t="s">
        <v>403</v>
      </c>
      <c r="H543" s="54"/>
      <c r="I543" s="71"/>
      <c r="J543" s="94"/>
    </row>
    <row r="544" spans="1:10" s="24" customFormat="1">
      <c r="A544" s="50">
        <f t="shared" si="20"/>
        <v>18</v>
      </c>
      <c r="B544" s="50" t="s">
        <v>1238</v>
      </c>
      <c r="C544" s="70" t="s">
        <v>618</v>
      </c>
      <c r="D544" s="52"/>
      <c r="E544" s="52"/>
      <c r="F544" s="52"/>
      <c r="G544" s="53" t="s">
        <v>403</v>
      </c>
      <c r="H544" s="54"/>
      <c r="I544" s="71"/>
      <c r="J544" s="94"/>
    </row>
    <row r="545" spans="1:10" s="24" customFormat="1" hidden="1">
      <c r="A545" s="50">
        <f t="shared" si="20"/>
        <v>19</v>
      </c>
      <c r="B545" s="50" t="s">
        <v>1239</v>
      </c>
      <c r="C545" s="51" t="s">
        <v>619</v>
      </c>
      <c r="D545" s="52"/>
      <c r="E545" s="52"/>
      <c r="F545" s="52"/>
      <c r="G545" s="53" t="s">
        <v>403</v>
      </c>
      <c r="H545" s="54"/>
      <c r="I545" s="71"/>
      <c r="J545" s="94"/>
    </row>
    <row r="546" spans="1:10" s="24" customFormat="1" hidden="1">
      <c r="A546" s="50">
        <f t="shared" si="20"/>
        <v>20</v>
      </c>
      <c r="B546" s="50" t="s">
        <v>1240</v>
      </c>
      <c r="C546" s="51" t="s">
        <v>620</v>
      </c>
      <c r="D546" s="52"/>
      <c r="E546" s="52"/>
      <c r="F546" s="52"/>
      <c r="G546" s="53" t="s">
        <v>403</v>
      </c>
      <c r="H546" s="54"/>
      <c r="I546" s="71"/>
      <c r="J546" s="94"/>
    </row>
    <row r="547" spans="1:10" s="24" customFormat="1" hidden="1">
      <c r="A547" s="50">
        <f t="shared" si="20"/>
        <v>21</v>
      </c>
      <c r="B547" s="50" t="s">
        <v>1241</v>
      </c>
      <c r="C547" s="51" t="s">
        <v>31</v>
      </c>
      <c r="D547" s="52"/>
      <c r="E547" s="52"/>
      <c r="F547" s="52"/>
      <c r="G547" s="53" t="s">
        <v>30</v>
      </c>
      <c r="H547" s="54"/>
      <c r="I547" s="71"/>
      <c r="J547" s="94"/>
    </row>
    <row r="548" spans="1:10" s="24" customFormat="1" hidden="1">
      <c r="A548" s="50">
        <f t="shared" si="20"/>
        <v>22</v>
      </c>
      <c r="B548" s="50" t="s">
        <v>1242</v>
      </c>
      <c r="C548" s="51" t="s">
        <v>371</v>
      </c>
      <c r="D548" s="52"/>
      <c r="E548" s="52"/>
      <c r="F548" s="52"/>
      <c r="G548" s="53" t="s">
        <v>30</v>
      </c>
      <c r="H548" s="54"/>
      <c r="I548" s="71"/>
      <c r="J548" s="94"/>
    </row>
    <row r="549" spans="1:10" s="24" customFormat="1">
      <c r="A549" s="50"/>
      <c r="B549" s="50"/>
      <c r="C549" s="51" t="s">
        <v>1540</v>
      </c>
      <c r="D549" s="52"/>
      <c r="E549" s="52"/>
      <c r="F549" s="52"/>
      <c r="G549" s="53" t="s">
        <v>403</v>
      </c>
      <c r="H549" s="54"/>
      <c r="I549" s="71"/>
      <c r="J549" s="94"/>
    </row>
    <row r="550" spans="1:10" s="24" customFormat="1">
      <c r="A550" s="50">
        <f>1+A548</f>
        <v>23</v>
      </c>
      <c r="B550" s="50" t="s">
        <v>1243</v>
      </c>
      <c r="C550" s="51" t="s">
        <v>32</v>
      </c>
      <c r="D550" s="52"/>
      <c r="E550" s="52"/>
      <c r="F550" s="52"/>
      <c r="G550" s="53" t="s">
        <v>402</v>
      </c>
      <c r="H550" s="54"/>
      <c r="I550" s="71"/>
      <c r="J550" s="94"/>
    </row>
    <row r="551" spans="1:10" s="24" customFormat="1" hidden="1">
      <c r="A551" s="50">
        <f>1+A552</f>
        <v>25</v>
      </c>
      <c r="B551" s="50" t="s">
        <v>1244</v>
      </c>
      <c r="C551" s="51" t="s">
        <v>373</v>
      </c>
      <c r="D551" s="52"/>
      <c r="E551" s="52"/>
      <c r="F551" s="52"/>
      <c r="G551" s="53" t="s">
        <v>30</v>
      </c>
      <c r="H551" s="54"/>
      <c r="I551" s="71"/>
      <c r="J551" s="94"/>
    </row>
    <row r="552" spans="1:10" s="24" customFormat="1" hidden="1">
      <c r="A552" s="50">
        <f>1+A550</f>
        <v>24</v>
      </c>
      <c r="B552" s="50" t="s">
        <v>1245</v>
      </c>
      <c r="C552" s="51" t="s">
        <v>374</v>
      </c>
      <c r="D552" s="52"/>
      <c r="E552" s="52"/>
      <c r="F552" s="52"/>
      <c r="G552" s="53" t="s">
        <v>537</v>
      </c>
      <c r="H552" s="54"/>
      <c r="I552" s="71"/>
      <c r="J552" s="94"/>
    </row>
    <row r="553" spans="1:10" s="24" customFormat="1" hidden="1">
      <c r="A553" s="50">
        <f>1+A551</f>
        <v>26</v>
      </c>
      <c r="B553" s="50" t="s">
        <v>1246</v>
      </c>
      <c r="C553" s="51" t="s">
        <v>33</v>
      </c>
      <c r="D553" s="52"/>
      <c r="E553" s="52"/>
      <c r="F553" s="52"/>
      <c r="G553" s="53" t="s">
        <v>403</v>
      </c>
      <c r="H553" s="54"/>
      <c r="I553" s="71"/>
      <c r="J553" s="94"/>
    </row>
    <row r="554" spans="1:10" s="24" customFormat="1" hidden="1">
      <c r="A554" s="50">
        <f t="shared" si="20"/>
        <v>27</v>
      </c>
      <c r="B554" s="50" t="s">
        <v>1247</v>
      </c>
      <c r="C554" s="51" t="s">
        <v>34</v>
      </c>
      <c r="D554" s="52"/>
      <c r="E554" s="52"/>
      <c r="F554" s="52"/>
      <c r="G554" s="53" t="s">
        <v>30</v>
      </c>
      <c r="H554" s="54"/>
      <c r="I554" s="71"/>
      <c r="J554" s="94"/>
    </row>
    <row r="555" spans="1:10" s="24" customFormat="1" hidden="1">
      <c r="A555" s="50">
        <f t="shared" si="20"/>
        <v>28</v>
      </c>
      <c r="B555" s="50" t="s">
        <v>1248</v>
      </c>
      <c r="C555" s="51" t="s">
        <v>0</v>
      </c>
      <c r="D555" s="52"/>
      <c r="E555" s="52"/>
      <c r="F555" s="52"/>
      <c r="G555" s="53" t="s">
        <v>30</v>
      </c>
      <c r="H555" s="54"/>
      <c r="I555" s="71"/>
      <c r="J555" s="94"/>
    </row>
    <row r="556" spans="1:10" s="24" customFormat="1" hidden="1">
      <c r="A556" s="50">
        <f t="shared" si="20"/>
        <v>29</v>
      </c>
      <c r="B556" s="50" t="s">
        <v>1249</v>
      </c>
      <c r="C556" s="51" t="s">
        <v>35</v>
      </c>
      <c r="D556" s="52"/>
      <c r="E556" s="52"/>
      <c r="F556" s="52"/>
      <c r="G556" s="53" t="s">
        <v>403</v>
      </c>
      <c r="H556" s="54"/>
      <c r="I556" s="71"/>
      <c r="J556" s="94"/>
    </row>
    <row r="557" spans="1:10" s="24" customFormat="1" hidden="1">
      <c r="A557" s="50">
        <f>1+A556</f>
        <v>30</v>
      </c>
      <c r="B557" s="50" t="s">
        <v>1250</v>
      </c>
      <c r="C557" s="51" t="s">
        <v>414</v>
      </c>
      <c r="D557" s="52"/>
      <c r="E557" s="52"/>
      <c r="F557" s="52"/>
      <c r="G557" s="53" t="s">
        <v>403</v>
      </c>
      <c r="H557" s="54"/>
      <c r="I557" s="71"/>
      <c r="J557" s="94"/>
    </row>
    <row r="558" spans="1:10" s="24" customFormat="1" hidden="1">
      <c r="A558" s="50">
        <f>1+A557</f>
        <v>31</v>
      </c>
      <c r="B558" s="50" t="s">
        <v>1251</v>
      </c>
      <c r="C558" s="51" t="s">
        <v>36</v>
      </c>
      <c r="D558" s="52"/>
      <c r="E558" s="52"/>
      <c r="F558" s="52"/>
      <c r="G558" s="53" t="s">
        <v>403</v>
      </c>
      <c r="H558" s="54"/>
      <c r="I558" s="71"/>
      <c r="J558" s="94"/>
    </row>
    <row r="559" spans="1:10" s="24" customFormat="1" hidden="1">
      <c r="A559" s="50">
        <f t="shared" si="20"/>
        <v>32</v>
      </c>
      <c r="B559" s="50" t="s">
        <v>1252</v>
      </c>
      <c r="C559" s="51" t="s">
        <v>407</v>
      </c>
      <c r="D559" s="52"/>
      <c r="E559" s="52"/>
      <c r="F559" s="52"/>
      <c r="G559" s="53" t="s">
        <v>403</v>
      </c>
      <c r="H559" s="54"/>
      <c r="I559" s="71"/>
      <c r="J559" s="94"/>
    </row>
    <row r="560" spans="1:10" s="24" customFormat="1" hidden="1">
      <c r="A560" s="50">
        <f t="shared" si="20"/>
        <v>33</v>
      </c>
      <c r="B560" s="50" t="s">
        <v>1253</v>
      </c>
      <c r="C560" s="70" t="s">
        <v>621</v>
      </c>
      <c r="D560" s="52"/>
      <c r="E560" s="52"/>
      <c r="F560" s="52"/>
      <c r="G560" s="53" t="s">
        <v>402</v>
      </c>
      <c r="H560" s="54"/>
      <c r="I560" s="71"/>
      <c r="J560" s="94"/>
    </row>
    <row r="561" spans="1:10" s="24" customFormat="1" hidden="1">
      <c r="A561" s="50">
        <f t="shared" si="20"/>
        <v>34</v>
      </c>
      <c r="B561" s="50" t="s">
        <v>1254</v>
      </c>
      <c r="C561" s="70" t="s">
        <v>622</v>
      </c>
      <c r="D561" s="52"/>
      <c r="E561" s="52"/>
      <c r="F561" s="52"/>
      <c r="G561" s="53" t="s">
        <v>403</v>
      </c>
      <c r="H561" s="54"/>
      <c r="I561" s="71"/>
      <c r="J561" s="94"/>
    </row>
    <row r="562" spans="1:10" s="24" customFormat="1" hidden="1">
      <c r="A562" s="50">
        <f>1+A561</f>
        <v>35</v>
      </c>
      <c r="B562" s="50" t="s">
        <v>1255</v>
      </c>
      <c r="C562" s="70" t="s">
        <v>623</v>
      </c>
      <c r="D562" s="52"/>
      <c r="E562" s="52"/>
      <c r="F562" s="52"/>
      <c r="G562" s="53" t="s">
        <v>395</v>
      </c>
      <c r="H562" s="54"/>
      <c r="I562" s="71"/>
      <c r="J562" s="94"/>
    </row>
    <row r="563" spans="1:10" s="24" customFormat="1" hidden="1">
      <c r="A563" s="50">
        <f>1+A562</f>
        <v>36</v>
      </c>
      <c r="B563" s="50" t="s">
        <v>1262</v>
      </c>
      <c r="C563" s="70" t="s">
        <v>638</v>
      </c>
      <c r="D563" s="52"/>
      <c r="E563" s="52"/>
      <c r="F563" s="52"/>
      <c r="G563" s="53" t="s">
        <v>402</v>
      </c>
      <c r="H563" s="54"/>
      <c r="I563" s="71"/>
      <c r="J563" s="94"/>
    </row>
    <row r="564" spans="1:10" s="24" customFormat="1">
      <c r="A564" s="50"/>
      <c r="B564" s="50"/>
      <c r="C564" s="70"/>
      <c r="D564" s="52"/>
      <c r="E564" s="52"/>
      <c r="F564" s="52"/>
      <c r="G564" s="53"/>
      <c r="H564" s="54"/>
      <c r="I564" s="71"/>
      <c r="J564" s="94"/>
    </row>
    <row r="565" spans="1:10" s="24" customFormat="1" ht="14.25" hidden="1">
      <c r="A565" s="109" t="s">
        <v>636</v>
      </c>
      <c r="B565" s="110"/>
      <c r="C565" s="72" t="s">
        <v>234</v>
      </c>
      <c r="D565" s="52"/>
      <c r="E565" s="52"/>
      <c r="F565" s="52"/>
      <c r="G565" s="53"/>
      <c r="H565" s="54"/>
      <c r="I565" s="71"/>
      <c r="J565" s="94"/>
    </row>
    <row r="566" spans="1:10" s="24" customFormat="1" hidden="1">
      <c r="A566" s="50">
        <v>1</v>
      </c>
      <c r="B566" s="50" t="s">
        <v>1256</v>
      </c>
      <c r="C566" s="51" t="s">
        <v>37</v>
      </c>
      <c r="D566" s="52"/>
      <c r="E566" s="52"/>
      <c r="F566" s="52"/>
      <c r="G566" s="53" t="s">
        <v>402</v>
      </c>
      <c r="H566" s="54"/>
      <c r="I566" s="71"/>
      <c r="J566" s="94"/>
    </row>
    <row r="567" spans="1:10" s="24" customFormat="1" hidden="1">
      <c r="A567" s="50">
        <f>1+A566</f>
        <v>2</v>
      </c>
      <c r="B567" s="50" t="s">
        <v>1257</v>
      </c>
      <c r="C567" s="51" t="s">
        <v>38</v>
      </c>
      <c r="D567" s="52"/>
      <c r="E567" s="52"/>
      <c r="F567" s="52"/>
      <c r="G567" s="53" t="s">
        <v>402</v>
      </c>
      <c r="H567" s="54"/>
      <c r="I567" s="71"/>
      <c r="J567" s="94"/>
    </row>
    <row r="568" spans="1:10" s="24" customFormat="1" hidden="1">
      <c r="A568" s="50">
        <f>1+A567</f>
        <v>3</v>
      </c>
      <c r="B568" s="50" t="s">
        <v>1258</v>
      </c>
      <c r="C568" s="51" t="s">
        <v>39</v>
      </c>
      <c r="D568" s="52"/>
      <c r="E568" s="52"/>
      <c r="F568" s="52"/>
      <c r="G568" s="53" t="s">
        <v>402</v>
      </c>
      <c r="H568" s="54"/>
      <c r="I568" s="71"/>
      <c r="J568" s="94"/>
    </row>
    <row r="569" spans="1:10" s="24" customFormat="1" hidden="1">
      <c r="A569" s="50">
        <f>1+A568</f>
        <v>4</v>
      </c>
      <c r="B569" s="50" t="s">
        <v>1259</v>
      </c>
      <c r="C569" s="51" t="s">
        <v>40</v>
      </c>
      <c r="D569" s="52"/>
      <c r="E569" s="52"/>
      <c r="F569" s="52"/>
      <c r="G569" s="53" t="s">
        <v>402</v>
      </c>
      <c r="H569" s="54"/>
      <c r="I569" s="71"/>
      <c r="J569" s="94"/>
    </row>
    <row r="570" spans="1:10" s="24" customFormat="1" hidden="1">
      <c r="A570" s="50">
        <f>1+A569</f>
        <v>5</v>
      </c>
      <c r="B570" s="50" t="s">
        <v>1260</v>
      </c>
      <c r="C570" s="51" t="s">
        <v>41</v>
      </c>
      <c r="D570" s="52"/>
      <c r="E570" s="52"/>
      <c r="F570" s="76" t="s">
        <v>720</v>
      </c>
      <c r="G570" s="53" t="s">
        <v>330</v>
      </c>
      <c r="H570" s="54"/>
      <c r="I570" s="71"/>
      <c r="J570" s="94"/>
    </row>
    <row r="571" spans="1:10" s="24" customFormat="1" hidden="1">
      <c r="A571" s="50">
        <f>1+A570</f>
        <v>6</v>
      </c>
      <c r="B571" s="50" t="s">
        <v>1261</v>
      </c>
      <c r="C571" s="51" t="s">
        <v>42</v>
      </c>
      <c r="D571" s="52"/>
      <c r="E571" s="52"/>
      <c r="F571" s="76" t="s">
        <v>719</v>
      </c>
      <c r="G571" s="53" t="s">
        <v>330</v>
      </c>
      <c r="H571" s="54"/>
      <c r="I571" s="71"/>
      <c r="J571" s="94"/>
    </row>
    <row r="572" spans="1:10" s="24" customFormat="1" hidden="1">
      <c r="A572" s="50"/>
      <c r="B572" s="50"/>
      <c r="C572" s="51"/>
      <c r="D572" s="52"/>
      <c r="E572" s="52"/>
      <c r="F572" s="52"/>
      <c r="G572" s="53"/>
      <c r="H572" s="54"/>
      <c r="I572" s="71"/>
      <c r="J572" s="94"/>
    </row>
    <row r="573" spans="1:10" s="24" customFormat="1" hidden="1">
      <c r="A573" s="50"/>
      <c r="B573" s="50"/>
      <c r="C573" s="70"/>
      <c r="D573" s="52"/>
      <c r="E573" s="52"/>
      <c r="F573" s="52"/>
      <c r="G573" s="53"/>
      <c r="H573" s="54"/>
      <c r="I573" s="71"/>
      <c r="J573" s="94"/>
    </row>
    <row r="574" spans="1:10" s="24" customFormat="1" ht="14.25">
      <c r="A574" s="109" t="s">
        <v>637</v>
      </c>
      <c r="B574" s="110"/>
      <c r="C574" s="72" t="s">
        <v>236</v>
      </c>
      <c r="D574" s="52"/>
      <c r="E574" s="52"/>
      <c r="F574" s="52"/>
      <c r="G574" s="53"/>
      <c r="H574" s="54"/>
      <c r="I574" s="71"/>
      <c r="J574" s="94"/>
    </row>
    <row r="575" spans="1:10" s="24" customFormat="1">
      <c r="A575" s="50">
        <v>1</v>
      </c>
      <c r="B575" s="50" t="s">
        <v>1263</v>
      </c>
      <c r="C575" s="74" t="s">
        <v>331</v>
      </c>
      <c r="D575" s="75"/>
      <c r="E575" s="52"/>
      <c r="F575" s="52"/>
      <c r="G575" s="53" t="s">
        <v>273</v>
      </c>
      <c r="H575" s="54"/>
      <c r="I575" s="71"/>
      <c r="J575" s="94"/>
    </row>
    <row r="576" spans="1:10" s="24" customFormat="1" hidden="1">
      <c r="A576" s="50">
        <f>1+A575</f>
        <v>2</v>
      </c>
      <c r="B576" s="50" t="s">
        <v>1264</v>
      </c>
      <c r="C576" s="74" t="s">
        <v>332</v>
      </c>
      <c r="D576" s="75"/>
      <c r="E576" s="52"/>
      <c r="F576" s="52"/>
      <c r="G576" s="53" t="s">
        <v>273</v>
      </c>
      <c r="H576" s="54"/>
      <c r="I576" s="71"/>
      <c r="J576" s="94"/>
    </row>
    <row r="577" spans="1:10" s="24" customFormat="1" hidden="1">
      <c r="A577" s="50">
        <f>1+A576</f>
        <v>3</v>
      </c>
      <c r="B577" s="50" t="s">
        <v>1265</v>
      </c>
      <c r="C577" s="77" t="s">
        <v>624</v>
      </c>
      <c r="D577" s="75"/>
      <c r="E577" s="52"/>
      <c r="F577" s="52"/>
      <c r="G577" s="53" t="s">
        <v>273</v>
      </c>
      <c r="H577" s="54"/>
      <c r="I577" s="71"/>
      <c r="J577" s="94"/>
    </row>
    <row r="578" spans="1:10" s="24" customFormat="1" hidden="1">
      <c r="A578" s="50">
        <f>1+A577</f>
        <v>4</v>
      </c>
      <c r="B578" s="50" t="s">
        <v>1266</v>
      </c>
      <c r="C578" s="77" t="s">
        <v>625</v>
      </c>
      <c r="D578" s="75"/>
      <c r="E578" s="52"/>
      <c r="F578" s="52"/>
      <c r="G578" s="53" t="s">
        <v>273</v>
      </c>
      <c r="H578" s="54"/>
      <c r="I578" s="71"/>
      <c r="J578" s="94"/>
    </row>
    <row r="579" spans="1:10" s="24" customFormat="1">
      <c r="A579" s="50">
        <f>1+A578</f>
        <v>5</v>
      </c>
      <c r="B579" s="50" t="s">
        <v>1267</v>
      </c>
      <c r="C579" s="74" t="s">
        <v>237</v>
      </c>
      <c r="D579" s="75"/>
      <c r="E579" s="52"/>
      <c r="F579" s="52"/>
      <c r="G579" s="53" t="s">
        <v>402</v>
      </c>
      <c r="H579" s="54"/>
      <c r="I579" s="71"/>
      <c r="J579" s="94"/>
    </row>
    <row r="580" spans="1:10" s="24" customFormat="1">
      <c r="A580" s="50">
        <f t="shared" ref="A580:A605" si="21">1+A579</f>
        <v>6</v>
      </c>
      <c r="B580" s="50" t="s">
        <v>1268</v>
      </c>
      <c r="C580" s="74" t="s">
        <v>626</v>
      </c>
      <c r="D580" s="75"/>
      <c r="E580" s="52"/>
      <c r="F580" s="52"/>
      <c r="G580" s="53" t="s">
        <v>402</v>
      </c>
      <c r="H580" s="54"/>
      <c r="I580" s="71"/>
      <c r="J580" s="94"/>
    </row>
    <row r="581" spans="1:10" s="24" customFormat="1">
      <c r="A581" s="50">
        <f t="shared" si="21"/>
        <v>7</v>
      </c>
      <c r="B581" s="50" t="s">
        <v>1269</v>
      </c>
      <c r="C581" s="74" t="s">
        <v>627</v>
      </c>
      <c r="D581" s="75"/>
      <c r="E581" s="52"/>
      <c r="F581" s="52"/>
      <c r="G581" s="53" t="s">
        <v>402</v>
      </c>
      <c r="H581" s="54"/>
      <c r="I581" s="71"/>
      <c r="J581" s="94"/>
    </row>
    <row r="582" spans="1:10" s="24" customFormat="1">
      <c r="A582" s="50">
        <f t="shared" si="21"/>
        <v>8</v>
      </c>
      <c r="B582" s="50" t="s">
        <v>1270</v>
      </c>
      <c r="C582" s="51" t="s">
        <v>377</v>
      </c>
      <c r="D582" s="52"/>
      <c r="E582" s="52"/>
      <c r="F582" s="52"/>
      <c r="G582" s="53" t="s">
        <v>402</v>
      </c>
      <c r="H582" s="54"/>
      <c r="I582" s="71"/>
      <c r="J582" s="94"/>
    </row>
    <row r="583" spans="1:10" s="24" customFormat="1">
      <c r="A583" s="50">
        <f t="shared" si="21"/>
        <v>9</v>
      </c>
      <c r="B583" s="50" t="s">
        <v>1271</v>
      </c>
      <c r="C583" s="51" t="s">
        <v>378</v>
      </c>
      <c r="D583" s="52"/>
      <c r="E583" s="52"/>
      <c r="F583" s="52"/>
      <c r="G583" s="53" t="s">
        <v>273</v>
      </c>
      <c r="H583" s="54"/>
      <c r="I583" s="71"/>
      <c r="J583" s="94"/>
    </row>
    <row r="584" spans="1:10" s="24" customFormat="1">
      <c r="A584" s="50">
        <f t="shared" si="21"/>
        <v>10</v>
      </c>
      <c r="B584" s="50" t="s">
        <v>1272</v>
      </c>
      <c r="C584" s="51" t="s">
        <v>379</v>
      </c>
      <c r="D584" s="52"/>
      <c r="E584" s="52"/>
      <c r="F584" s="52"/>
      <c r="G584" s="53" t="s">
        <v>402</v>
      </c>
      <c r="H584" s="54"/>
      <c r="I584" s="71"/>
      <c r="J584" s="94"/>
    </row>
    <row r="585" spans="1:10" s="24" customFormat="1">
      <c r="A585" s="50">
        <f t="shared" si="21"/>
        <v>11</v>
      </c>
      <c r="B585" s="50" t="s">
        <v>1273</v>
      </c>
      <c r="C585" s="51" t="s">
        <v>256</v>
      </c>
      <c r="D585" s="52"/>
      <c r="E585" s="52"/>
      <c r="F585" s="52"/>
      <c r="G585" s="53" t="s">
        <v>483</v>
      </c>
      <c r="H585" s="54"/>
      <c r="I585" s="71"/>
      <c r="J585" s="94"/>
    </row>
    <row r="586" spans="1:10" s="24" customFormat="1" hidden="1">
      <c r="A586" s="50">
        <f t="shared" si="21"/>
        <v>12</v>
      </c>
      <c r="B586" s="50" t="s">
        <v>1274</v>
      </c>
      <c r="C586" s="51" t="s">
        <v>380</v>
      </c>
      <c r="D586" s="52"/>
      <c r="E586" s="52"/>
      <c r="F586" s="52"/>
      <c r="G586" s="53" t="s">
        <v>402</v>
      </c>
      <c r="H586" s="54"/>
      <c r="I586" s="71"/>
      <c r="J586" s="94"/>
    </row>
    <row r="587" spans="1:10" s="24" customFormat="1" hidden="1">
      <c r="A587" s="50">
        <f t="shared" si="21"/>
        <v>13</v>
      </c>
      <c r="B587" s="50" t="s">
        <v>1275</v>
      </c>
      <c r="C587" s="74" t="s">
        <v>238</v>
      </c>
      <c r="D587" s="75"/>
      <c r="E587" s="52"/>
      <c r="F587" s="52"/>
      <c r="G587" s="53" t="s">
        <v>330</v>
      </c>
      <c r="H587" s="54"/>
      <c r="I587" s="71"/>
      <c r="J587" s="94"/>
    </row>
    <row r="588" spans="1:10" s="24" customFormat="1" hidden="1">
      <c r="A588" s="50">
        <f t="shared" si="21"/>
        <v>14</v>
      </c>
      <c r="B588" s="50" t="s">
        <v>1276</v>
      </c>
      <c r="C588" s="74" t="s">
        <v>239</v>
      </c>
      <c r="D588" s="75"/>
      <c r="E588" s="52"/>
      <c r="F588" s="52"/>
      <c r="G588" s="53" t="s">
        <v>330</v>
      </c>
      <c r="H588" s="54"/>
      <c r="I588" s="71"/>
      <c r="J588" s="94"/>
    </row>
    <row r="589" spans="1:10" s="24" customFormat="1" hidden="1">
      <c r="A589" s="50">
        <f t="shared" si="21"/>
        <v>15</v>
      </c>
      <c r="B589" s="50" t="s">
        <v>1277</v>
      </c>
      <c r="C589" s="74" t="s">
        <v>240</v>
      </c>
      <c r="D589" s="75"/>
      <c r="E589" s="52"/>
      <c r="F589" s="52"/>
      <c r="G589" s="53" t="s">
        <v>330</v>
      </c>
      <c r="H589" s="54"/>
      <c r="I589" s="71"/>
      <c r="J589" s="94"/>
    </row>
    <row r="590" spans="1:10" s="24" customFormat="1">
      <c r="A590" s="50">
        <f t="shared" si="21"/>
        <v>16</v>
      </c>
      <c r="B590" s="50" t="s">
        <v>1278</v>
      </c>
      <c r="C590" s="74" t="s">
        <v>1562</v>
      </c>
      <c r="D590" s="75"/>
      <c r="E590" s="52"/>
      <c r="F590" s="52" t="s">
        <v>628</v>
      </c>
      <c r="G590" s="53" t="s">
        <v>402</v>
      </c>
      <c r="H590" s="54"/>
      <c r="I590" s="71"/>
      <c r="J590" s="94"/>
    </row>
    <row r="591" spans="1:10" s="24" customFormat="1" hidden="1">
      <c r="A591" s="50">
        <f t="shared" si="21"/>
        <v>17</v>
      </c>
      <c r="B591" s="50" t="s">
        <v>1279</v>
      </c>
      <c r="C591" s="74" t="s">
        <v>381</v>
      </c>
      <c r="D591" s="75"/>
      <c r="E591" s="52"/>
      <c r="F591" s="52" t="s">
        <v>628</v>
      </c>
      <c r="G591" s="53" t="s">
        <v>402</v>
      </c>
      <c r="H591" s="54"/>
      <c r="I591" s="71"/>
      <c r="J591" s="94"/>
    </row>
    <row r="592" spans="1:10" s="24" customFormat="1">
      <c r="A592" s="50">
        <f t="shared" si="21"/>
        <v>18</v>
      </c>
      <c r="B592" s="50" t="s">
        <v>1280</v>
      </c>
      <c r="C592" s="74" t="s">
        <v>382</v>
      </c>
      <c r="D592" s="75"/>
      <c r="E592" s="52"/>
      <c r="F592" s="52" t="s">
        <v>628</v>
      </c>
      <c r="G592" s="53" t="s">
        <v>402</v>
      </c>
      <c r="H592" s="54"/>
      <c r="I592" s="71"/>
      <c r="J592" s="94"/>
    </row>
    <row r="593" spans="1:10" s="24" customFormat="1">
      <c r="A593" s="50">
        <f t="shared" si="21"/>
        <v>19</v>
      </c>
      <c r="B593" s="50" t="s">
        <v>1281</v>
      </c>
      <c r="C593" s="74" t="s">
        <v>383</v>
      </c>
      <c r="D593" s="75"/>
      <c r="E593" s="52"/>
      <c r="F593" s="52" t="s">
        <v>628</v>
      </c>
      <c r="G593" s="53" t="s">
        <v>402</v>
      </c>
      <c r="H593" s="54"/>
      <c r="I593" s="71"/>
      <c r="J593" s="94"/>
    </row>
    <row r="594" spans="1:10" s="24" customFormat="1">
      <c r="A594" s="50">
        <f t="shared" si="21"/>
        <v>20</v>
      </c>
      <c r="B594" s="50" t="s">
        <v>1282</v>
      </c>
      <c r="C594" s="74" t="s">
        <v>384</v>
      </c>
      <c r="D594" s="75"/>
      <c r="E594" s="52"/>
      <c r="F594" s="52" t="s">
        <v>628</v>
      </c>
      <c r="G594" s="53" t="s">
        <v>402</v>
      </c>
      <c r="H594" s="54"/>
      <c r="I594" s="71"/>
      <c r="J594" s="94"/>
    </row>
    <row r="595" spans="1:10" s="24" customFormat="1">
      <c r="A595" s="50">
        <f t="shared" si="21"/>
        <v>21</v>
      </c>
      <c r="B595" s="50" t="s">
        <v>1283</v>
      </c>
      <c r="C595" s="74" t="s">
        <v>385</v>
      </c>
      <c r="D595" s="75"/>
      <c r="E595" s="52"/>
      <c r="F595" s="52" t="s">
        <v>628</v>
      </c>
      <c r="G595" s="53" t="s">
        <v>402</v>
      </c>
      <c r="H595" s="54"/>
      <c r="I595" s="71"/>
      <c r="J595" s="94"/>
    </row>
    <row r="596" spans="1:10" s="24" customFormat="1" hidden="1">
      <c r="A596" s="50">
        <f t="shared" si="21"/>
        <v>22</v>
      </c>
      <c r="B596" s="50" t="s">
        <v>1284</v>
      </c>
      <c r="C596" s="74" t="s">
        <v>386</v>
      </c>
      <c r="D596" s="75"/>
      <c r="E596" s="52"/>
      <c r="F596" s="52"/>
      <c r="G596" s="53" t="s">
        <v>402</v>
      </c>
      <c r="H596" s="54"/>
      <c r="I596" s="71"/>
      <c r="J596" s="94"/>
    </row>
    <row r="597" spans="1:10" s="24" customFormat="1" hidden="1">
      <c r="A597" s="50">
        <f t="shared" si="21"/>
        <v>23</v>
      </c>
      <c r="B597" s="50" t="s">
        <v>1285</v>
      </c>
      <c r="C597" s="74" t="s">
        <v>387</v>
      </c>
      <c r="D597" s="75"/>
      <c r="E597" s="52"/>
      <c r="F597" s="52"/>
      <c r="G597" s="53" t="s">
        <v>402</v>
      </c>
      <c r="H597" s="54"/>
      <c r="I597" s="71"/>
      <c r="J597" s="94"/>
    </row>
    <row r="598" spans="1:10" s="24" customFormat="1" hidden="1">
      <c r="A598" s="50">
        <f t="shared" si="21"/>
        <v>24</v>
      </c>
      <c r="B598" s="50" t="s">
        <v>1286</v>
      </c>
      <c r="C598" s="74" t="s">
        <v>388</v>
      </c>
      <c r="D598" s="75"/>
      <c r="E598" s="52"/>
      <c r="F598" s="52"/>
      <c r="G598" s="53" t="s">
        <v>402</v>
      </c>
      <c r="H598" s="54"/>
      <c r="I598" s="71"/>
      <c r="J598" s="94"/>
    </row>
    <row r="599" spans="1:10" s="24" customFormat="1" hidden="1">
      <c r="A599" s="50">
        <f t="shared" si="21"/>
        <v>25</v>
      </c>
      <c r="B599" s="50" t="s">
        <v>1287</v>
      </c>
      <c r="C599" s="51" t="s">
        <v>389</v>
      </c>
      <c r="D599" s="52"/>
      <c r="E599" s="52"/>
      <c r="F599" s="78"/>
      <c r="G599" s="79" t="s">
        <v>391</v>
      </c>
      <c r="H599" s="71"/>
      <c r="I599" s="71"/>
      <c r="J599" s="94"/>
    </row>
    <row r="600" spans="1:10" s="24" customFormat="1" hidden="1">
      <c r="A600" s="50">
        <f t="shared" si="21"/>
        <v>26</v>
      </c>
      <c r="B600" s="50" t="s">
        <v>1288</v>
      </c>
      <c r="C600" s="51" t="s">
        <v>241</v>
      </c>
      <c r="D600" s="52"/>
      <c r="E600" s="52"/>
      <c r="F600" s="78"/>
      <c r="G600" s="79" t="s">
        <v>391</v>
      </c>
      <c r="H600" s="71"/>
      <c r="I600" s="71"/>
      <c r="J600" s="94"/>
    </row>
    <row r="601" spans="1:10" s="24" customFormat="1" hidden="1">
      <c r="A601" s="50">
        <f t="shared" si="21"/>
        <v>27</v>
      </c>
      <c r="B601" s="50" t="s">
        <v>1289</v>
      </c>
      <c r="C601" s="74" t="s">
        <v>390</v>
      </c>
      <c r="D601" s="75"/>
      <c r="E601" s="52"/>
      <c r="F601" s="52"/>
      <c r="G601" s="53" t="s">
        <v>273</v>
      </c>
      <c r="H601" s="54"/>
      <c r="I601" s="71"/>
      <c r="J601" s="94"/>
    </row>
    <row r="602" spans="1:10" s="24" customFormat="1" hidden="1">
      <c r="A602" s="50">
        <f t="shared" si="21"/>
        <v>28</v>
      </c>
      <c r="B602" s="50" t="s">
        <v>1290</v>
      </c>
      <c r="C602" s="77" t="s">
        <v>629</v>
      </c>
      <c r="D602" s="75"/>
      <c r="E602" s="52"/>
      <c r="F602" s="52"/>
      <c r="G602" s="53" t="s">
        <v>402</v>
      </c>
      <c r="H602" s="54"/>
      <c r="I602" s="71"/>
      <c r="J602" s="94"/>
    </row>
    <row r="603" spans="1:10" s="24" customFormat="1" hidden="1">
      <c r="A603" s="50">
        <f t="shared" si="21"/>
        <v>29</v>
      </c>
      <c r="B603" s="50" t="s">
        <v>1291</v>
      </c>
      <c r="C603" s="77" t="s">
        <v>261</v>
      </c>
      <c r="D603" s="75"/>
      <c r="E603" s="52"/>
      <c r="F603" s="52"/>
      <c r="G603" s="53" t="s">
        <v>403</v>
      </c>
      <c r="H603" s="54"/>
      <c r="I603" s="71"/>
      <c r="J603" s="94"/>
    </row>
    <row r="604" spans="1:10" s="24" customFormat="1" hidden="1">
      <c r="A604" s="50">
        <f t="shared" si="21"/>
        <v>30</v>
      </c>
      <c r="B604" s="50" t="s">
        <v>1292</v>
      </c>
      <c r="C604" s="77" t="s">
        <v>630</v>
      </c>
      <c r="D604" s="75"/>
      <c r="E604" s="52"/>
      <c r="F604" s="52"/>
      <c r="G604" s="53" t="s">
        <v>529</v>
      </c>
      <c r="H604" s="54"/>
      <c r="I604" s="71"/>
      <c r="J604" s="94"/>
    </row>
    <row r="605" spans="1:10" s="24" customFormat="1" hidden="1">
      <c r="A605" s="50">
        <f t="shared" si="21"/>
        <v>31</v>
      </c>
      <c r="B605" s="50" t="s">
        <v>1293</v>
      </c>
      <c r="C605" s="77" t="s">
        <v>631</v>
      </c>
      <c r="D605" s="75"/>
      <c r="E605" s="52"/>
      <c r="F605" s="52"/>
      <c r="G605" s="53" t="s">
        <v>402</v>
      </c>
      <c r="H605" s="54"/>
      <c r="I605" s="71"/>
      <c r="J605" s="94"/>
    </row>
    <row r="606" spans="1:10" s="24" customFormat="1">
      <c r="A606" s="50"/>
      <c r="B606" s="50"/>
      <c r="C606" s="77"/>
      <c r="D606" s="75"/>
      <c r="E606" s="52"/>
      <c r="F606" s="52"/>
      <c r="G606" s="53"/>
      <c r="H606" s="54"/>
      <c r="I606" s="71"/>
      <c r="J606" s="94"/>
    </row>
    <row r="607" spans="1:10" s="24" customFormat="1" ht="14.25">
      <c r="A607" s="109" t="s">
        <v>637</v>
      </c>
      <c r="B607" s="110"/>
      <c r="C607" s="72" t="s">
        <v>57</v>
      </c>
      <c r="D607" s="52"/>
      <c r="E607" s="52"/>
      <c r="F607" s="52"/>
      <c r="G607" s="53"/>
      <c r="H607" s="54"/>
      <c r="I607" s="71"/>
      <c r="J607" s="94"/>
    </row>
    <row r="608" spans="1:10" s="24" customFormat="1" hidden="1">
      <c r="A608" s="50">
        <v>1</v>
      </c>
      <c r="B608" s="50" t="s">
        <v>1294</v>
      </c>
      <c r="C608" s="74" t="s">
        <v>46</v>
      </c>
      <c r="D608" s="75"/>
      <c r="E608" s="52"/>
      <c r="F608" s="78"/>
      <c r="G608" s="53" t="s">
        <v>401</v>
      </c>
      <c r="H608" s="54"/>
      <c r="I608" s="71"/>
      <c r="J608" s="94"/>
    </row>
    <row r="609" spans="1:10" s="24" customFormat="1" hidden="1">
      <c r="A609" s="50">
        <f t="shared" ref="A609:A705" si="22">1+A608</f>
        <v>2</v>
      </c>
      <c r="B609" s="50" t="s">
        <v>1295</v>
      </c>
      <c r="C609" s="74" t="s">
        <v>632</v>
      </c>
      <c r="D609" s="75"/>
      <c r="E609" s="52"/>
      <c r="F609" s="52"/>
      <c r="G609" s="53" t="s">
        <v>401</v>
      </c>
      <c r="H609" s="54"/>
      <c r="I609" s="71"/>
      <c r="J609" s="94"/>
    </row>
    <row r="610" spans="1:10" s="24" customFormat="1" hidden="1">
      <c r="A610" s="50">
        <f t="shared" si="22"/>
        <v>3</v>
      </c>
      <c r="B610" s="50" t="s">
        <v>1296</v>
      </c>
      <c r="C610" s="74" t="s">
        <v>47</v>
      </c>
      <c r="D610" s="75"/>
      <c r="E610" s="52"/>
      <c r="F610" s="52"/>
      <c r="G610" s="53" t="s">
        <v>401</v>
      </c>
      <c r="H610" s="54"/>
      <c r="I610" s="71"/>
      <c r="J610" s="94"/>
    </row>
    <row r="611" spans="1:10" s="24" customFormat="1" hidden="1">
      <c r="A611" s="50">
        <f t="shared" si="22"/>
        <v>4</v>
      </c>
      <c r="B611" s="50" t="s">
        <v>1297</v>
      </c>
      <c r="C611" s="74" t="s">
        <v>48</v>
      </c>
      <c r="D611" s="75"/>
      <c r="E611" s="52"/>
      <c r="F611" s="52"/>
      <c r="G611" s="53" t="s">
        <v>142</v>
      </c>
      <c r="H611" s="54"/>
      <c r="I611" s="71"/>
      <c r="J611" s="94"/>
    </row>
    <row r="612" spans="1:10" s="24" customFormat="1" hidden="1">
      <c r="A612" s="50">
        <f t="shared" si="22"/>
        <v>5</v>
      </c>
      <c r="B612" s="50" t="s">
        <v>1298</v>
      </c>
      <c r="C612" s="74" t="s">
        <v>721</v>
      </c>
      <c r="D612" s="75"/>
      <c r="E612" s="52"/>
      <c r="F612" s="52"/>
      <c r="G612" s="53" t="s">
        <v>395</v>
      </c>
      <c r="H612" s="54"/>
      <c r="I612" s="71"/>
      <c r="J612" s="94"/>
    </row>
    <row r="613" spans="1:10" s="24" customFormat="1" hidden="1">
      <c r="A613" s="50">
        <f t="shared" si="22"/>
        <v>6</v>
      </c>
      <c r="B613" s="50" t="s">
        <v>1299</v>
      </c>
      <c r="C613" s="74" t="s">
        <v>49</v>
      </c>
      <c r="D613" s="75"/>
      <c r="E613" s="52"/>
      <c r="F613" s="52"/>
      <c r="G613" s="53" t="s">
        <v>403</v>
      </c>
      <c r="H613" s="54"/>
      <c r="I613" s="71"/>
      <c r="J613" s="94"/>
    </row>
    <row r="614" spans="1:10" s="24" customFormat="1" hidden="1">
      <c r="A614" s="50">
        <f t="shared" si="22"/>
        <v>7</v>
      </c>
      <c r="B614" s="50" t="s">
        <v>1300</v>
      </c>
      <c r="C614" s="74" t="s">
        <v>45</v>
      </c>
      <c r="D614" s="75"/>
      <c r="E614" s="52"/>
      <c r="F614" s="52"/>
      <c r="G614" s="53" t="s">
        <v>403</v>
      </c>
      <c r="H614" s="54"/>
      <c r="I614" s="71"/>
      <c r="J614" s="94"/>
    </row>
    <row r="615" spans="1:10" s="24" customFormat="1" hidden="1">
      <c r="A615" s="50">
        <f t="shared" si="22"/>
        <v>8</v>
      </c>
      <c r="B615" s="50" t="s">
        <v>1301</v>
      </c>
      <c r="C615" s="74" t="s">
        <v>50</v>
      </c>
      <c r="D615" s="75"/>
      <c r="E615" s="52"/>
      <c r="F615" s="52"/>
      <c r="G615" s="53" t="s">
        <v>273</v>
      </c>
      <c r="H615" s="54"/>
      <c r="I615" s="71"/>
      <c r="J615" s="94"/>
    </row>
    <row r="616" spans="1:10" s="24" customFormat="1" hidden="1">
      <c r="A616" s="50">
        <f t="shared" si="22"/>
        <v>9</v>
      </c>
      <c r="B616" s="50" t="s">
        <v>1302</v>
      </c>
      <c r="C616" s="74" t="s">
        <v>51</v>
      </c>
      <c r="D616" s="75"/>
      <c r="E616" s="52"/>
      <c r="F616" s="52"/>
      <c r="G616" s="53" t="s">
        <v>273</v>
      </c>
      <c r="H616" s="54"/>
      <c r="I616" s="71"/>
      <c r="J616" s="94"/>
    </row>
    <row r="617" spans="1:10" s="24" customFormat="1" hidden="1">
      <c r="A617" s="50">
        <f t="shared" si="22"/>
        <v>10</v>
      </c>
      <c r="B617" s="50" t="s">
        <v>1303</v>
      </c>
      <c r="C617" s="74" t="s">
        <v>52</v>
      </c>
      <c r="D617" s="75"/>
      <c r="E617" s="52"/>
      <c r="F617" s="52"/>
      <c r="G617" s="53" t="s">
        <v>273</v>
      </c>
      <c r="H617" s="54"/>
      <c r="I617" s="71"/>
      <c r="J617" s="94"/>
    </row>
    <row r="618" spans="1:10" s="24" customFormat="1" hidden="1">
      <c r="A618" s="50"/>
      <c r="B618" s="50"/>
      <c r="C618" s="74" t="s">
        <v>53</v>
      </c>
      <c r="D618" s="75"/>
      <c r="E618" s="52"/>
      <c r="F618" s="52"/>
      <c r="G618" s="53" t="s">
        <v>273</v>
      </c>
      <c r="H618" s="54"/>
      <c r="I618" s="71"/>
      <c r="J618" s="94"/>
    </row>
    <row r="619" spans="1:10" s="24" customFormat="1" hidden="1">
      <c r="A619" s="50"/>
      <c r="B619" s="50"/>
      <c r="C619" s="74" t="s">
        <v>54</v>
      </c>
      <c r="D619" s="75"/>
      <c r="E619" s="52"/>
      <c r="F619" s="52"/>
      <c r="G619" s="53" t="s">
        <v>273</v>
      </c>
      <c r="H619" s="54"/>
      <c r="I619" s="71"/>
      <c r="J619" s="94"/>
    </row>
    <row r="620" spans="1:10" s="24" customFormat="1" hidden="1">
      <c r="A620" s="50"/>
      <c r="B620" s="50"/>
      <c r="C620" s="74" t="s">
        <v>55</v>
      </c>
      <c r="D620" s="75"/>
      <c r="E620" s="52"/>
      <c r="F620" s="52"/>
      <c r="G620" s="53" t="s">
        <v>273</v>
      </c>
      <c r="H620" s="54"/>
      <c r="I620" s="71"/>
      <c r="J620" s="94"/>
    </row>
    <row r="621" spans="1:10" s="24" customFormat="1" hidden="1">
      <c r="A621" s="50">
        <f>A617+1</f>
        <v>11</v>
      </c>
      <c r="B621" s="50" t="s">
        <v>1304</v>
      </c>
      <c r="C621" s="74" t="s">
        <v>722</v>
      </c>
      <c r="D621" s="75"/>
      <c r="E621" s="52"/>
      <c r="F621" s="52"/>
      <c r="G621" s="53" t="s">
        <v>401</v>
      </c>
      <c r="H621" s="54"/>
      <c r="I621" s="71"/>
      <c r="J621" s="94"/>
    </row>
    <row r="622" spans="1:10" s="24" customFormat="1" hidden="1">
      <c r="A622" s="50">
        <f t="shared" si="22"/>
        <v>12</v>
      </c>
      <c r="B622" s="50" t="s">
        <v>1305</v>
      </c>
      <c r="C622" s="77" t="s">
        <v>1308</v>
      </c>
      <c r="D622" s="75"/>
      <c r="E622" s="52"/>
      <c r="F622" s="52"/>
      <c r="G622" s="53" t="s">
        <v>403</v>
      </c>
      <c r="H622" s="54"/>
      <c r="I622" s="71"/>
      <c r="J622" s="94"/>
    </row>
    <row r="623" spans="1:10" s="24" customFormat="1" hidden="1">
      <c r="A623" s="50">
        <f t="shared" si="22"/>
        <v>13</v>
      </c>
      <c r="B623" s="50" t="s">
        <v>1306</v>
      </c>
      <c r="C623" s="77" t="s">
        <v>1309</v>
      </c>
      <c r="D623" s="75"/>
      <c r="E623" s="52"/>
      <c r="F623" s="52"/>
      <c r="G623" s="53" t="s">
        <v>30</v>
      </c>
      <c r="H623" s="54"/>
      <c r="I623" s="71"/>
      <c r="J623" s="94"/>
    </row>
    <row r="624" spans="1:10" s="24" customFormat="1" hidden="1">
      <c r="A624" s="50">
        <f t="shared" si="22"/>
        <v>14</v>
      </c>
      <c r="B624" s="50" t="s">
        <v>1307</v>
      </c>
      <c r="C624" s="77" t="s">
        <v>1310</v>
      </c>
      <c r="D624" s="75"/>
      <c r="E624" s="52"/>
      <c r="F624" s="52"/>
      <c r="G624" s="53" t="s">
        <v>529</v>
      </c>
      <c r="H624" s="54"/>
      <c r="I624" s="71"/>
      <c r="J624" s="94"/>
    </row>
    <row r="625" spans="1:10" s="24" customFormat="1" hidden="1">
      <c r="A625" s="50">
        <f t="shared" si="22"/>
        <v>15</v>
      </c>
      <c r="B625" s="50" t="s">
        <v>1311</v>
      </c>
      <c r="C625" s="51" t="s">
        <v>226</v>
      </c>
      <c r="D625" s="52"/>
      <c r="E625" s="52"/>
      <c r="F625" s="52"/>
      <c r="G625" s="53" t="s">
        <v>403</v>
      </c>
      <c r="H625" s="54"/>
      <c r="I625" s="71"/>
      <c r="J625" s="94"/>
    </row>
    <row r="626" spans="1:10" s="24" customFormat="1">
      <c r="A626" s="50">
        <f t="shared" si="22"/>
        <v>16</v>
      </c>
      <c r="B626" s="50" t="s">
        <v>1312</v>
      </c>
      <c r="C626" s="74" t="s">
        <v>164</v>
      </c>
      <c r="D626" s="75"/>
      <c r="E626" s="52"/>
      <c r="F626" s="52"/>
      <c r="G626" s="53" t="s">
        <v>30</v>
      </c>
      <c r="H626" s="54"/>
      <c r="I626" s="71"/>
      <c r="J626" s="94"/>
    </row>
    <row r="627" spans="1:10" s="24" customFormat="1" hidden="1">
      <c r="A627" s="50">
        <f t="shared" si="22"/>
        <v>17</v>
      </c>
      <c r="B627" s="50" t="s">
        <v>1313</v>
      </c>
      <c r="C627" s="51" t="s">
        <v>56</v>
      </c>
      <c r="D627" s="52"/>
      <c r="E627" s="52"/>
      <c r="F627" s="52"/>
      <c r="G627" s="53" t="s">
        <v>174</v>
      </c>
      <c r="H627" s="54"/>
      <c r="I627" s="71"/>
      <c r="J627" s="94"/>
    </row>
    <row r="628" spans="1:10" s="24" customFormat="1" hidden="1">
      <c r="A628" s="50">
        <f t="shared" si="22"/>
        <v>18</v>
      </c>
      <c r="B628" s="50" t="s">
        <v>1314</v>
      </c>
      <c r="C628" s="74" t="s">
        <v>405</v>
      </c>
      <c r="D628" s="75"/>
      <c r="E628" s="52"/>
      <c r="F628" s="52"/>
      <c r="G628" s="53" t="s">
        <v>403</v>
      </c>
      <c r="H628" s="54"/>
      <c r="I628" s="71"/>
      <c r="J628" s="94"/>
    </row>
    <row r="629" spans="1:10" s="24" customFormat="1" hidden="1">
      <c r="A629" s="50">
        <f t="shared" si="22"/>
        <v>19</v>
      </c>
      <c r="B629" s="50" t="s">
        <v>1315</v>
      </c>
      <c r="C629" s="74" t="s">
        <v>392</v>
      </c>
      <c r="D629" s="75"/>
      <c r="E629" s="52"/>
      <c r="F629" s="52"/>
      <c r="G629" s="53" t="s">
        <v>402</v>
      </c>
      <c r="H629" s="54"/>
      <c r="I629" s="71"/>
      <c r="J629" s="94"/>
    </row>
    <row r="630" spans="1:10" s="24" customFormat="1" hidden="1">
      <c r="A630" s="50">
        <f t="shared" si="22"/>
        <v>20</v>
      </c>
      <c r="B630" s="50" t="s">
        <v>1316</v>
      </c>
      <c r="C630" s="74" t="s">
        <v>1506</v>
      </c>
      <c r="D630" s="75"/>
      <c r="E630" s="52"/>
      <c r="F630" s="52"/>
      <c r="G630" s="53" t="s">
        <v>1507</v>
      </c>
      <c r="H630" s="54">
        <v>900000</v>
      </c>
      <c r="I630" s="71"/>
      <c r="J630" s="94"/>
    </row>
    <row r="631" spans="1:10" s="24" customFormat="1" hidden="1">
      <c r="A631" s="50">
        <f t="shared" si="22"/>
        <v>21</v>
      </c>
      <c r="B631" s="50" t="s">
        <v>1317</v>
      </c>
      <c r="C631" s="74" t="s">
        <v>1508</v>
      </c>
      <c r="D631" s="75"/>
      <c r="E631" s="52"/>
      <c r="F631" s="52"/>
      <c r="G631" s="53" t="s">
        <v>1507</v>
      </c>
      <c r="H631" s="54">
        <v>500000</v>
      </c>
      <c r="I631" s="71"/>
      <c r="J631" s="94"/>
    </row>
    <row r="632" spans="1:10" s="24" customFormat="1" hidden="1">
      <c r="A632" s="50">
        <f t="shared" si="22"/>
        <v>22</v>
      </c>
      <c r="B632" s="50" t="s">
        <v>1318</v>
      </c>
      <c r="C632" s="74" t="s">
        <v>404</v>
      </c>
      <c r="D632" s="75"/>
      <c r="E632" s="52"/>
      <c r="F632" s="52"/>
      <c r="G632" s="53" t="s">
        <v>30</v>
      </c>
      <c r="H632" s="54"/>
      <c r="I632" s="71"/>
      <c r="J632" s="94"/>
    </row>
    <row r="633" spans="1:10" s="24" customFormat="1" hidden="1">
      <c r="A633" s="50">
        <f t="shared" si="22"/>
        <v>23</v>
      </c>
      <c r="B633" s="50" t="s">
        <v>1319</v>
      </c>
      <c r="C633" s="74" t="s">
        <v>408</v>
      </c>
      <c r="D633" s="75"/>
      <c r="E633" s="52"/>
      <c r="F633" s="52"/>
      <c r="G633" s="53" t="s">
        <v>402</v>
      </c>
      <c r="H633" s="54"/>
      <c r="I633" s="71"/>
      <c r="J633" s="94"/>
    </row>
    <row r="634" spans="1:10" s="24" customFormat="1" hidden="1">
      <c r="A634" s="50">
        <f t="shared" si="22"/>
        <v>24</v>
      </c>
      <c r="B634" s="50" t="s">
        <v>1320</v>
      </c>
      <c r="C634" s="74" t="s">
        <v>667</v>
      </c>
      <c r="D634" s="75"/>
      <c r="E634" s="52"/>
      <c r="F634" s="52"/>
      <c r="G634" s="53" t="s">
        <v>30</v>
      </c>
      <c r="H634" s="54"/>
      <c r="I634" s="71"/>
      <c r="J634" s="94"/>
    </row>
    <row r="635" spans="1:10" s="24" customFormat="1" hidden="1">
      <c r="A635" s="50">
        <f t="shared" si="22"/>
        <v>25</v>
      </c>
      <c r="B635" s="50" t="s">
        <v>1321</v>
      </c>
      <c r="C635" s="74" t="s">
        <v>668</v>
      </c>
      <c r="D635" s="75"/>
      <c r="E635" s="52"/>
      <c r="F635" s="52"/>
      <c r="G635" s="53" t="s">
        <v>30</v>
      </c>
      <c r="H635" s="54"/>
      <c r="I635" s="71"/>
      <c r="J635" s="94"/>
    </row>
    <row r="636" spans="1:10" s="24" customFormat="1" hidden="1">
      <c r="A636" s="50">
        <f t="shared" si="22"/>
        <v>26</v>
      </c>
      <c r="B636" s="50" t="s">
        <v>1322</v>
      </c>
      <c r="C636" s="74" t="s">
        <v>669</v>
      </c>
      <c r="D636" s="75"/>
      <c r="E636" s="52"/>
      <c r="F636" s="52"/>
      <c r="G636" s="53" t="s">
        <v>30</v>
      </c>
      <c r="H636" s="54"/>
      <c r="I636" s="71"/>
      <c r="J636" s="94"/>
    </row>
    <row r="637" spans="1:10" s="24" customFormat="1" hidden="1">
      <c r="A637" s="50">
        <f t="shared" si="22"/>
        <v>27</v>
      </c>
      <c r="B637" s="50" t="s">
        <v>1323</v>
      </c>
      <c r="C637" s="74" t="s">
        <v>670</v>
      </c>
      <c r="D637" s="75"/>
      <c r="E637" s="52"/>
      <c r="F637" s="52"/>
      <c r="G637" s="53" t="s">
        <v>30</v>
      </c>
      <c r="H637" s="54"/>
      <c r="I637" s="71"/>
      <c r="J637" s="94"/>
    </row>
    <row r="638" spans="1:10" s="24" customFormat="1" hidden="1">
      <c r="A638" s="50">
        <f t="shared" si="22"/>
        <v>28</v>
      </c>
      <c r="B638" s="50" t="s">
        <v>1324</v>
      </c>
      <c r="C638" s="74" t="s">
        <v>393</v>
      </c>
      <c r="D638" s="75"/>
      <c r="E638" s="52"/>
      <c r="F638" s="52"/>
      <c r="G638" s="53" t="s">
        <v>30</v>
      </c>
      <c r="H638" s="54"/>
      <c r="I638" s="71"/>
      <c r="J638" s="94"/>
    </row>
    <row r="639" spans="1:10" s="24" customFormat="1" hidden="1">
      <c r="A639" s="50">
        <f t="shared" si="22"/>
        <v>29</v>
      </c>
      <c r="B639" s="50" t="s">
        <v>1325</v>
      </c>
      <c r="C639" s="74" t="s">
        <v>394</v>
      </c>
      <c r="D639" s="75"/>
      <c r="E639" s="52"/>
      <c r="F639" s="52"/>
      <c r="G639" s="53" t="s">
        <v>403</v>
      </c>
      <c r="H639" s="54"/>
      <c r="I639" s="71"/>
      <c r="J639" s="94"/>
    </row>
    <row r="640" spans="1:10" s="24" customFormat="1" hidden="1">
      <c r="A640" s="50">
        <f t="shared" si="22"/>
        <v>30</v>
      </c>
      <c r="B640" s="50" t="s">
        <v>1326</v>
      </c>
      <c r="C640" s="77" t="s">
        <v>496</v>
      </c>
      <c r="D640" s="52"/>
      <c r="E640" s="52"/>
      <c r="F640" s="52"/>
      <c r="G640" s="53" t="s">
        <v>30</v>
      </c>
      <c r="H640" s="54"/>
      <c r="I640" s="71"/>
      <c r="J640" s="94"/>
    </row>
    <row r="641" spans="1:10" s="24" customFormat="1" hidden="1">
      <c r="A641" s="50">
        <f t="shared" si="22"/>
        <v>31</v>
      </c>
      <c r="B641" s="50" t="s">
        <v>1327</v>
      </c>
      <c r="C641" s="77" t="s">
        <v>1328</v>
      </c>
      <c r="D641" s="52"/>
      <c r="E641" s="52"/>
      <c r="F641" s="52"/>
      <c r="G641" s="53" t="s">
        <v>402</v>
      </c>
      <c r="H641" s="54"/>
      <c r="I641" s="71"/>
      <c r="J641" s="94"/>
    </row>
    <row r="642" spans="1:10" s="24" customFormat="1">
      <c r="A642" s="106"/>
      <c r="B642" s="106"/>
      <c r="C642" s="375"/>
      <c r="D642" s="89"/>
      <c r="E642" s="89"/>
      <c r="F642" s="89"/>
      <c r="G642" s="90"/>
      <c r="H642" s="91"/>
      <c r="I642" s="92"/>
      <c r="J642" s="94"/>
    </row>
    <row r="643" spans="1:10" s="24" customFormat="1" hidden="1">
      <c r="A643" s="368"/>
      <c r="B643" s="369" t="s">
        <v>1329</v>
      </c>
      <c r="C643" s="370"/>
      <c r="D643" s="371"/>
      <c r="E643" s="371"/>
      <c r="F643" s="371"/>
      <c r="G643" s="372"/>
      <c r="H643" s="373"/>
      <c r="I643" s="374"/>
      <c r="J643" s="94"/>
    </row>
    <row r="644" spans="1:10" s="24" customFormat="1" hidden="1">
      <c r="A644" s="50">
        <v>1</v>
      </c>
      <c r="B644" s="50" t="s">
        <v>1330</v>
      </c>
      <c r="C644" s="77" t="s">
        <v>1338</v>
      </c>
      <c r="D644" s="52"/>
      <c r="E644" s="52"/>
      <c r="F644" s="52"/>
      <c r="G644" s="53" t="s">
        <v>174</v>
      </c>
      <c r="H644" s="54"/>
      <c r="I644" s="71"/>
      <c r="J644" s="94"/>
    </row>
    <row r="645" spans="1:10" s="24" customFormat="1" hidden="1">
      <c r="A645" s="50">
        <f t="shared" si="22"/>
        <v>2</v>
      </c>
      <c r="B645" s="50" t="s">
        <v>1331</v>
      </c>
      <c r="C645" s="77" t="s">
        <v>1339</v>
      </c>
      <c r="D645" s="52"/>
      <c r="E645" s="52"/>
      <c r="F645" s="52"/>
      <c r="G645" s="53" t="s">
        <v>174</v>
      </c>
      <c r="H645" s="54"/>
      <c r="I645" s="71"/>
      <c r="J645" s="94"/>
    </row>
    <row r="646" spans="1:10" s="24" customFormat="1" hidden="1">
      <c r="A646" s="50">
        <f t="shared" si="22"/>
        <v>3</v>
      </c>
      <c r="B646" s="50" t="s">
        <v>1332</v>
      </c>
      <c r="C646" s="77" t="s">
        <v>1340</v>
      </c>
      <c r="D646" s="52"/>
      <c r="E646" s="52"/>
      <c r="F646" s="52"/>
      <c r="G646" s="53" t="s">
        <v>174</v>
      </c>
      <c r="H646" s="54"/>
      <c r="I646" s="71"/>
      <c r="J646" s="94"/>
    </row>
    <row r="647" spans="1:10" s="24" customFormat="1" hidden="1">
      <c r="A647" s="50">
        <f t="shared" si="22"/>
        <v>4</v>
      </c>
      <c r="B647" s="50" t="s">
        <v>1333</v>
      </c>
      <c r="C647" s="77" t="s">
        <v>1341</v>
      </c>
      <c r="D647" s="52"/>
      <c r="E647" s="52"/>
      <c r="F647" s="52"/>
      <c r="G647" s="53" t="s">
        <v>174</v>
      </c>
      <c r="H647" s="54"/>
      <c r="I647" s="71"/>
      <c r="J647" s="94"/>
    </row>
    <row r="648" spans="1:10" s="24" customFormat="1" hidden="1">
      <c r="A648" s="50">
        <f t="shared" si="22"/>
        <v>5</v>
      </c>
      <c r="B648" s="50" t="s">
        <v>1334</v>
      </c>
      <c r="C648" s="77" t="s">
        <v>1342</v>
      </c>
      <c r="D648" s="52"/>
      <c r="E648" s="52"/>
      <c r="F648" s="52"/>
      <c r="G648" s="53" t="s">
        <v>174</v>
      </c>
      <c r="H648" s="54"/>
      <c r="I648" s="71"/>
      <c r="J648" s="94"/>
    </row>
    <row r="649" spans="1:10" s="24" customFormat="1" hidden="1">
      <c r="A649" s="50">
        <f t="shared" si="22"/>
        <v>6</v>
      </c>
      <c r="B649" s="50" t="s">
        <v>1335</v>
      </c>
      <c r="C649" s="77" t="s">
        <v>1343</v>
      </c>
      <c r="D649" s="52"/>
      <c r="E649" s="52"/>
      <c r="F649" s="52"/>
      <c r="G649" s="53" t="s">
        <v>174</v>
      </c>
      <c r="H649" s="54"/>
      <c r="I649" s="71"/>
      <c r="J649" s="94"/>
    </row>
    <row r="650" spans="1:10" s="24" customFormat="1" hidden="1">
      <c r="A650" s="50">
        <f t="shared" si="22"/>
        <v>7</v>
      </c>
      <c r="B650" s="50" t="s">
        <v>1336</v>
      </c>
      <c r="C650" s="77" t="s">
        <v>1344</v>
      </c>
      <c r="D650" s="52"/>
      <c r="E650" s="52"/>
      <c r="F650" s="52"/>
      <c r="G650" s="53" t="s">
        <v>174</v>
      </c>
      <c r="H650" s="54"/>
      <c r="I650" s="71"/>
      <c r="J650" s="94"/>
    </row>
    <row r="651" spans="1:10" s="24" customFormat="1" hidden="1">
      <c r="A651" s="50">
        <f t="shared" si="22"/>
        <v>8</v>
      </c>
      <c r="B651" s="50" t="s">
        <v>1337</v>
      </c>
      <c r="C651" s="77" t="s">
        <v>1345</v>
      </c>
      <c r="D651" s="52"/>
      <c r="E651" s="52"/>
      <c r="F651" s="52"/>
      <c r="G651" s="53" t="s">
        <v>174</v>
      </c>
      <c r="H651" s="54"/>
      <c r="I651" s="71"/>
      <c r="J651" s="94"/>
    </row>
    <row r="652" spans="1:10" s="24" customFormat="1" hidden="1">
      <c r="A652" s="50"/>
      <c r="B652" s="50"/>
      <c r="C652" s="77"/>
      <c r="D652" s="52"/>
      <c r="E652" s="52"/>
      <c r="F652" s="52"/>
      <c r="G652" s="53"/>
      <c r="H652" s="54"/>
      <c r="I652" s="71"/>
      <c r="J652" s="94"/>
    </row>
    <row r="653" spans="1:10" s="24" customFormat="1" hidden="1">
      <c r="A653" s="50"/>
      <c r="B653" s="124" t="s">
        <v>1346</v>
      </c>
      <c r="C653" s="125"/>
      <c r="D653" s="127"/>
      <c r="E653" s="52"/>
      <c r="F653" s="52"/>
      <c r="G653" s="53"/>
      <c r="H653" s="54"/>
      <c r="I653" s="71"/>
      <c r="J653" s="94"/>
    </row>
    <row r="654" spans="1:10" s="24" customFormat="1" hidden="1">
      <c r="A654" s="50">
        <v>1</v>
      </c>
      <c r="B654" s="50" t="s">
        <v>1347</v>
      </c>
      <c r="C654" s="77" t="s">
        <v>1348</v>
      </c>
      <c r="D654" s="52"/>
      <c r="E654" s="52"/>
      <c r="F654" s="52"/>
      <c r="G654" s="53" t="s">
        <v>174</v>
      </c>
      <c r="H654" s="54"/>
      <c r="I654" s="71"/>
      <c r="J654" s="94"/>
    </row>
    <row r="655" spans="1:10" s="24" customFormat="1" hidden="1">
      <c r="A655" s="50">
        <f t="shared" si="22"/>
        <v>2</v>
      </c>
      <c r="B655" s="50" t="s">
        <v>1349</v>
      </c>
      <c r="C655" s="77" t="s">
        <v>1350</v>
      </c>
      <c r="D655" s="52"/>
      <c r="E655" s="52"/>
      <c r="F655" s="52"/>
      <c r="G655" s="53" t="s">
        <v>174</v>
      </c>
      <c r="H655" s="54"/>
      <c r="I655" s="71"/>
      <c r="J655" s="94"/>
    </row>
    <row r="656" spans="1:10" s="24" customFormat="1" hidden="1">
      <c r="A656" s="50">
        <f t="shared" si="22"/>
        <v>3</v>
      </c>
      <c r="B656" s="50" t="s">
        <v>1351</v>
      </c>
      <c r="C656" s="77" t="s">
        <v>1352</v>
      </c>
      <c r="D656" s="52"/>
      <c r="E656" s="52"/>
      <c r="F656" s="52"/>
      <c r="G656" s="53" t="s">
        <v>174</v>
      </c>
      <c r="H656" s="54"/>
      <c r="I656" s="71"/>
      <c r="J656" s="94"/>
    </row>
    <row r="657" spans="1:10" s="24" customFormat="1" hidden="1">
      <c r="A657" s="50">
        <f t="shared" si="22"/>
        <v>4</v>
      </c>
      <c r="B657" s="50" t="s">
        <v>1353</v>
      </c>
      <c r="C657" s="77" t="s">
        <v>1354</v>
      </c>
      <c r="D657" s="52"/>
      <c r="E657" s="52"/>
      <c r="F657" s="52"/>
      <c r="G657" s="53" t="s">
        <v>174</v>
      </c>
      <c r="H657" s="54"/>
      <c r="I657" s="71"/>
      <c r="J657" s="94"/>
    </row>
    <row r="658" spans="1:10" s="24" customFormat="1" hidden="1">
      <c r="A658" s="50">
        <f t="shared" si="22"/>
        <v>5</v>
      </c>
      <c r="B658" s="50" t="s">
        <v>1355</v>
      </c>
      <c r="C658" s="77" t="s">
        <v>1356</v>
      </c>
      <c r="D658" s="52"/>
      <c r="E658" s="52"/>
      <c r="F658" s="52"/>
      <c r="G658" s="53" t="s">
        <v>174</v>
      </c>
      <c r="H658" s="54"/>
      <c r="I658" s="71"/>
      <c r="J658" s="94"/>
    </row>
    <row r="659" spans="1:10" s="24" customFormat="1" hidden="1">
      <c r="A659" s="50">
        <f t="shared" si="22"/>
        <v>6</v>
      </c>
      <c r="B659" s="50" t="s">
        <v>1357</v>
      </c>
      <c r="C659" s="77" t="s">
        <v>1358</v>
      </c>
      <c r="D659" s="52"/>
      <c r="E659" s="52"/>
      <c r="F659" s="52"/>
      <c r="G659" s="53" t="s">
        <v>174</v>
      </c>
      <c r="H659" s="54"/>
      <c r="I659" s="71"/>
      <c r="J659" s="94"/>
    </row>
    <row r="660" spans="1:10" s="24" customFormat="1" hidden="1">
      <c r="A660" s="50">
        <f t="shared" si="22"/>
        <v>7</v>
      </c>
      <c r="B660" s="50" t="s">
        <v>1359</v>
      </c>
      <c r="C660" s="77" t="s">
        <v>1360</v>
      </c>
      <c r="D660" s="52"/>
      <c r="E660" s="52"/>
      <c r="F660" s="52"/>
      <c r="G660" s="53" t="s">
        <v>174</v>
      </c>
      <c r="H660" s="54"/>
      <c r="I660" s="71"/>
      <c r="J660" s="94"/>
    </row>
    <row r="661" spans="1:10" s="24" customFormat="1" hidden="1">
      <c r="A661" s="50">
        <f t="shared" si="22"/>
        <v>8</v>
      </c>
      <c r="B661" s="50" t="s">
        <v>1361</v>
      </c>
      <c r="C661" s="77" t="s">
        <v>1362</v>
      </c>
      <c r="D661" s="52"/>
      <c r="E661" s="52"/>
      <c r="F661" s="52"/>
      <c r="G661" s="53" t="s">
        <v>174</v>
      </c>
      <c r="H661" s="54"/>
      <c r="I661" s="71"/>
      <c r="J661" s="94"/>
    </row>
    <row r="662" spans="1:10" s="24" customFormat="1" hidden="1">
      <c r="A662" s="50">
        <f t="shared" si="22"/>
        <v>9</v>
      </c>
      <c r="B662" s="50" t="s">
        <v>1363</v>
      </c>
      <c r="C662" s="77" t="s">
        <v>1364</v>
      </c>
      <c r="D662" s="52"/>
      <c r="E662" s="52"/>
      <c r="F662" s="52"/>
      <c r="G662" s="53" t="s">
        <v>174</v>
      </c>
      <c r="H662" s="54"/>
      <c r="I662" s="71"/>
      <c r="J662" s="94"/>
    </row>
    <row r="663" spans="1:10" s="24" customFormat="1" hidden="1">
      <c r="A663" s="50">
        <f t="shared" si="22"/>
        <v>10</v>
      </c>
      <c r="B663" s="50" t="s">
        <v>1365</v>
      </c>
      <c r="C663" s="77" t="s">
        <v>1366</v>
      </c>
      <c r="D663" s="52"/>
      <c r="E663" s="52"/>
      <c r="F663" s="52"/>
      <c r="G663" s="53" t="s">
        <v>174</v>
      </c>
      <c r="H663" s="54"/>
      <c r="I663" s="71"/>
      <c r="J663" s="94"/>
    </row>
    <row r="664" spans="1:10" s="24" customFormat="1" hidden="1">
      <c r="A664" s="50"/>
      <c r="B664" s="50"/>
      <c r="C664" s="77"/>
      <c r="D664" s="52"/>
      <c r="E664" s="52"/>
      <c r="F664" s="52"/>
      <c r="G664" s="53"/>
      <c r="H664" s="54"/>
      <c r="I664" s="71"/>
      <c r="J664" s="94"/>
    </row>
    <row r="665" spans="1:10" s="24" customFormat="1" hidden="1">
      <c r="A665" s="50"/>
      <c r="B665" s="124" t="s">
        <v>1367</v>
      </c>
      <c r="C665" s="125"/>
      <c r="D665" s="126"/>
      <c r="E665" s="52"/>
      <c r="F665" s="52"/>
      <c r="G665" s="53"/>
      <c r="H665" s="54"/>
      <c r="I665" s="71"/>
      <c r="J665" s="94"/>
    </row>
    <row r="666" spans="1:10" s="24" customFormat="1" hidden="1">
      <c r="A666" s="50">
        <v>1</v>
      </c>
      <c r="B666" s="50" t="s">
        <v>1368</v>
      </c>
      <c r="C666" s="77" t="s">
        <v>1338</v>
      </c>
      <c r="D666" s="52"/>
      <c r="E666" s="52"/>
      <c r="F666" s="52"/>
      <c r="G666" s="53" t="s">
        <v>174</v>
      </c>
      <c r="H666" s="54"/>
      <c r="I666" s="71"/>
      <c r="J666" s="94"/>
    </row>
    <row r="667" spans="1:10" s="24" customFormat="1" hidden="1">
      <c r="A667" s="50">
        <f>1+A666</f>
        <v>2</v>
      </c>
      <c r="B667" s="50" t="s">
        <v>1369</v>
      </c>
      <c r="C667" s="77" t="s">
        <v>1339</v>
      </c>
      <c r="D667" s="52"/>
      <c r="E667" s="52"/>
      <c r="F667" s="52"/>
      <c r="G667" s="53" t="s">
        <v>174</v>
      </c>
      <c r="H667" s="54"/>
      <c r="I667" s="71"/>
      <c r="J667" s="94"/>
    </row>
    <row r="668" spans="1:10" s="24" customFormat="1" hidden="1">
      <c r="A668" s="50">
        <f>1+A667</f>
        <v>3</v>
      </c>
      <c r="B668" s="50" t="s">
        <v>1370</v>
      </c>
      <c r="C668" s="77" t="s">
        <v>1340</v>
      </c>
      <c r="D668" s="52"/>
      <c r="E668" s="52"/>
      <c r="F668" s="52"/>
      <c r="G668" s="53" t="s">
        <v>174</v>
      </c>
      <c r="H668" s="54"/>
      <c r="I668" s="71"/>
      <c r="J668" s="94"/>
    </row>
    <row r="669" spans="1:10" s="24" customFormat="1" hidden="1">
      <c r="A669" s="50">
        <f>1+A668</f>
        <v>4</v>
      </c>
      <c r="B669" s="50" t="s">
        <v>1371</v>
      </c>
      <c r="C669" s="77" t="s">
        <v>1341</v>
      </c>
      <c r="D669" s="52"/>
      <c r="E669" s="52"/>
      <c r="F669" s="52"/>
      <c r="G669" s="53" t="s">
        <v>174</v>
      </c>
      <c r="H669" s="54"/>
      <c r="I669" s="71"/>
      <c r="J669" s="94"/>
    </row>
    <row r="670" spans="1:10" s="24" customFormat="1" hidden="1">
      <c r="A670" s="50"/>
      <c r="B670" s="50"/>
      <c r="C670" s="77"/>
      <c r="D670" s="52"/>
      <c r="E670" s="52"/>
      <c r="F670" s="52"/>
      <c r="G670" s="53"/>
      <c r="H670" s="54"/>
      <c r="I670" s="71"/>
      <c r="J670" s="94"/>
    </row>
    <row r="671" spans="1:10" s="24" customFormat="1" hidden="1">
      <c r="A671" s="50"/>
      <c r="B671" s="124" t="s">
        <v>1367</v>
      </c>
      <c r="C671" s="77"/>
      <c r="D671" s="52"/>
      <c r="E671" s="52"/>
      <c r="F671" s="52"/>
      <c r="G671" s="53"/>
      <c r="H671" s="54"/>
      <c r="I671" s="71"/>
      <c r="J671" s="94"/>
    </row>
    <row r="672" spans="1:10" s="24" customFormat="1" hidden="1">
      <c r="A672" s="50">
        <v>1</v>
      </c>
      <c r="B672" s="50" t="s">
        <v>1372</v>
      </c>
      <c r="C672" s="77" t="s">
        <v>1348</v>
      </c>
      <c r="D672" s="52"/>
      <c r="E672" s="52"/>
      <c r="F672" s="52"/>
      <c r="G672" s="53" t="s">
        <v>174</v>
      </c>
      <c r="H672" s="54"/>
      <c r="I672" s="71"/>
      <c r="J672" s="94"/>
    </row>
    <row r="673" spans="1:10" s="24" customFormat="1" hidden="1">
      <c r="A673" s="50">
        <f t="shared" si="22"/>
        <v>2</v>
      </c>
      <c r="B673" s="50" t="s">
        <v>1373</v>
      </c>
      <c r="C673" s="77" t="s">
        <v>1350</v>
      </c>
      <c r="D673" s="52"/>
      <c r="E673" s="52"/>
      <c r="F673" s="52"/>
      <c r="G673" s="53" t="s">
        <v>174</v>
      </c>
      <c r="H673" s="54"/>
      <c r="I673" s="71"/>
      <c r="J673" s="94"/>
    </row>
    <row r="674" spans="1:10" s="24" customFormat="1" hidden="1">
      <c r="A674" s="50">
        <f t="shared" si="22"/>
        <v>3</v>
      </c>
      <c r="B674" s="50" t="s">
        <v>1374</v>
      </c>
      <c r="C674" s="77" t="s">
        <v>1352</v>
      </c>
      <c r="D674" s="52"/>
      <c r="E674" s="52"/>
      <c r="F674" s="52"/>
      <c r="G674" s="53" t="s">
        <v>174</v>
      </c>
      <c r="H674" s="54"/>
      <c r="I674" s="71"/>
      <c r="J674" s="94"/>
    </row>
    <row r="675" spans="1:10" s="24" customFormat="1" hidden="1">
      <c r="A675" s="50">
        <f t="shared" si="22"/>
        <v>4</v>
      </c>
      <c r="B675" s="50" t="s">
        <v>1375</v>
      </c>
      <c r="C675" s="77" t="s">
        <v>1354</v>
      </c>
      <c r="D675" s="52"/>
      <c r="E675" s="52"/>
      <c r="F675" s="52"/>
      <c r="G675" s="53" t="s">
        <v>174</v>
      </c>
      <c r="H675" s="54"/>
      <c r="I675" s="71"/>
      <c r="J675" s="94"/>
    </row>
    <row r="676" spans="1:10" s="24" customFormat="1" hidden="1">
      <c r="A676" s="50">
        <f t="shared" si="22"/>
        <v>5</v>
      </c>
      <c r="B676" s="50" t="s">
        <v>1376</v>
      </c>
      <c r="C676" s="77" t="s">
        <v>1356</v>
      </c>
      <c r="D676" s="52"/>
      <c r="E676" s="52"/>
      <c r="F676" s="52"/>
      <c r="G676" s="53" t="s">
        <v>174</v>
      </c>
      <c r="H676" s="54"/>
      <c r="I676" s="71"/>
      <c r="J676" s="94"/>
    </row>
    <row r="677" spans="1:10" s="24" customFormat="1" hidden="1">
      <c r="A677" s="50"/>
      <c r="B677" s="50"/>
      <c r="C677" s="77"/>
      <c r="D677" s="52"/>
      <c r="E677" s="52"/>
      <c r="F677" s="52"/>
      <c r="G677" s="53"/>
      <c r="H677" s="54"/>
      <c r="I677" s="71"/>
      <c r="J677" s="94"/>
    </row>
    <row r="678" spans="1:10" s="24" customFormat="1" hidden="1">
      <c r="A678" s="50"/>
      <c r="B678" s="124" t="s">
        <v>1377</v>
      </c>
      <c r="C678" s="77"/>
      <c r="D678" s="52"/>
      <c r="E678" s="52"/>
      <c r="F678" s="52"/>
      <c r="G678" s="53"/>
      <c r="H678" s="54"/>
      <c r="I678" s="71"/>
      <c r="J678" s="94"/>
    </row>
    <row r="679" spans="1:10" s="24" customFormat="1" hidden="1">
      <c r="A679" s="50">
        <v>1</v>
      </c>
      <c r="B679" s="50" t="s">
        <v>1378</v>
      </c>
      <c r="C679" s="77" t="s">
        <v>1379</v>
      </c>
      <c r="D679" s="52"/>
      <c r="E679" s="52"/>
      <c r="F679" s="52"/>
      <c r="G679" s="53" t="s">
        <v>402</v>
      </c>
      <c r="H679" s="54"/>
      <c r="I679" s="71"/>
      <c r="J679" s="94"/>
    </row>
    <row r="680" spans="1:10" s="24" customFormat="1" hidden="1">
      <c r="A680" s="50">
        <f t="shared" si="22"/>
        <v>2</v>
      </c>
      <c r="B680" s="50" t="s">
        <v>1380</v>
      </c>
      <c r="C680" s="77" t="s">
        <v>1381</v>
      </c>
      <c r="D680" s="52"/>
      <c r="E680" s="52"/>
      <c r="F680" s="52"/>
      <c r="G680" s="53" t="s">
        <v>402</v>
      </c>
      <c r="H680" s="54"/>
      <c r="I680" s="71"/>
      <c r="J680" s="94"/>
    </row>
    <row r="681" spans="1:10" s="24" customFormat="1" hidden="1">
      <c r="A681" s="50">
        <f t="shared" si="22"/>
        <v>3</v>
      </c>
      <c r="B681" s="50" t="s">
        <v>1382</v>
      </c>
      <c r="C681" s="77" t="s">
        <v>1383</v>
      </c>
      <c r="D681" s="52"/>
      <c r="E681" s="52"/>
      <c r="F681" s="52"/>
      <c r="G681" s="53" t="s">
        <v>402</v>
      </c>
      <c r="H681" s="54"/>
      <c r="I681" s="71"/>
      <c r="J681" s="94"/>
    </row>
    <row r="682" spans="1:10" s="24" customFormat="1" hidden="1">
      <c r="A682" s="50">
        <f t="shared" si="22"/>
        <v>4</v>
      </c>
      <c r="B682" s="50" t="s">
        <v>1384</v>
      </c>
      <c r="C682" s="77" t="s">
        <v>1385</v>
      </c>
      <c r="D682" s="52"/>
      <c r="E682" s="52"/>
      <c r="F682" s="52"/>
      <c r="G682" s="53" t="s">
        <v>402</v>
      </c>
      <c r="H682" s="54"/>
      <c r="I682" s="71"/>
      <c r="J682" s="94"/>
    </row>
    <row r="683" spans="1:10" s="24" customFormat="1" hidden="1">
      <c r="A683" s="50">
        <f t="shared" si="22"/>
        <v>5</v>
      </c>
      <c r="B683" s="50" t="s">
        <v>1386</v>
      </c>
      <c r="C683" s="77" t="s">
        <v>1387</v>
      </c>
      <c r="D683" s="52"/>
      <c r="E683" s="52"/>
      <c r="F683" s="52"/>
      <c r="G683" s="53" t="s">
        <v>402</v>
      </c>
      <c r="H683" s="54"/>
      <c r="I683" s="71"/>
      <c r="J683" s="94"/>
    </row>
    <row r="684" spans="1:10" s="24" customFormat="1" hidden="1">
      <c r="A684" s="50">
        <f t="shared" si="22"/>
        <v>6</v>
      </c>
      <c r="B684" s="50" t="s">
        <v>1388</v>
      </c>
      <c r="C684" s="77" t="s">
        <v>1389</v>
      </c>
      <c r="D684" s="52"/>
      <c r="E684" s="52"/>
      <c r="F684" s="52"/>
      <c r="G684" s="53" t="s">
        <v>402</v>
      </c>
      <c r="H684" s="54"/>
      <c r="I684" s="71"/>
      <c r="J684" s="94"/>
    </row>
    <row r="685" spans="1:10" s="24" customFormat="1" hidden="1">
      <c r="A685" s="50"/>
      <c r="B685" s="50"/>
      <c r="C685" s="77"/>
      <c r="D685" s="52"/>
      <c r="E685" s="52"/>
      <c r="F685" s="52"/>
      <c r="G685" s="53"/>
      <c r="H685" s="54"/>
      <c r="I685" s="71"/>
      <c r="J685" s="94"/>
    </row>
    <row r="686" spans="1:10" s="24" customFormat="1" hidden="1">
      <c r="A686" s="50">
        <f>1+A641</f>
        <v>32</v>
      </c>
      <c r="B686" s="50"/>
      <c r="C686" s="51" t="s">
        <v>276</v>
      </c>
      <c r="D686" s="52"/>
      <c r="E686" s="52"/>
      <c r="F686" s="52"/>
      <c r="G686" s="53" t="s">
        <v>402</v>
      </c>
      <c r="H686" s="54"/>
      <c r="I686" s="71"/>
      <c r="J686" s="94"/>
    </row>
    <row r="687" spans="1:10" s="24" customFormat="1" hidden="1">
      <c r="A687" s="50">
        <f t="shared" si="22"/>
        <v>33</v>
      </c>
      <c r="B687" s="50"/>
      <c r="C687" s="74" t="s">
        <v>58</v>
      </c>
      <c r="D687" s="75"/>
      <c r="E687" s="52"/>
      <c r="F687" s="52"/>
      <c r="G687" s="53" t="s">
        <v>402</v>
      </c>
      <c r="H687" s="54"/>
      <c r="I687" s="71"/>
      <c r="J687" s="94"/>
    </row>
    <row r="688" spans="1:10" s="24" customFormat="1" hidden="1">
      <c r="A688" s="50">
        <f t="shared" si="22"/>
        <v>34</v>
      </c>
      <c r="B688" s="50"/>
      <c r="C688" s="74" t="s">
        <v>59</v>
      </c>
      <c r="D688" s="75"/>
      <c r="E688" s="52"/>
      <c r="F688" s="52"/>
      <c r="G688" s="53" t="s">
        <v>402</v>
      </c>
      <c r="H688" s="54"/>
      <c r="I688" s="71"/>
      <c r="J688" s="94"/>
    </row>
    <row r="689" spans="1:10" s="24" customFormat="1" hidden="1">
      <c r="A689" s="50">
        <f t="shared" si="22"/>
        <v>35</v>
      </c>
      <c r="B689" s="50"/>
      <c r="C689" s="74" t="s">
        <v>398</v>
      </c>
      <c r="D689" s="75"/>
      <c r="E689" s="52"/>
      <c r="F689" s="52"/>
      <c r="G689" s="53" t="s">
        <v>402</v>
      </c>
      <c r="H689" s="54"/>
      <c r="I689" s="71"/>
      <c r="J689" s="94"/>
    </row>
    <row r="690" spans="1:10" s="24" customFormat="1" hidden="1">
      <c r="A690" s="50">
        <f t="shared" si="22"/>
        <v>36</v>
      </c>
      <c r="B690" s="50"/>
      <c r="C690" s="74" t="s">
        <v>723</v>
      </c>
      <c r="D690" s="75"/>
      <c r="E690" s="52"/>
      <c r="F690" s="52"/>
      <c r="G690" s="53" t="s">
        <v>401</v>
      </c>
      <c r="H690" s="54"/>
      <c r="I690" s="71"/>
      <c r="J690" s="94"/>
    </row>
    <row r="691" spans="1:10" s="24" customFormat="1" hidden="1">
      <c r="A691" s="50">
        <f t="shared" si="22"/>
        <v>37</v>
      </c>
      <c r="B691" s="50"/>
      <c r="C691" s="74" t="s">
        <v>307</v>
      </c>
      <c r="D691" s="75"/>
      <c r="E691" s="52"/>
      <c r="F691" s="52"/>
      <c r="G691" s="53" t="s">
        <v>402</v>
      </c>
      <c r="H691" s="54"/>
      <c r="I691" s="71"/>
      <c r="J691" s="94"/>
    </row>
    <row r="692" spans="1:10" s="24" customFormat="1" hidden="1">
      <c r="A692" s="50">
        <f t="shared" si="22"/>
        <v>38</v>
      </c>
      <c r="B692" s="50"/>
      <c r="C692" s="74" t="s">
        <v>409</v>
      </c>
      <c r="D692" s="75"/>
      <c r="E692" s="52"/>
      <c r="F692" s="52"/>
      <c r="G692" s="53" t="s">
        <v>412</v>
      </c>
      <c r="H692" s="54"/>
      <c r="I692" s="71"/>
      <c r="J692" s="94"/>
    </row>
    <row r="693" spans="1:10" s="24" customFormat="1" hidden="1">
      <c r="A693" s="50">
        <f t="shared" si="22"/>
        <v>39</v>
      </c>
      <c r="B693" s="50"/>
      <c r="C693" s="74" t="s">
        <v>633</v>
      </c>
      <c r="D693" s="75"/>
      <c r="E693" s="52"/>
      <c r="F693" s="52"/>
      <c r="G693" s="53" t="s">
        <v>412</v>
      </c>
      <c r="H693" s="54"/>
      <c r="I693" s="71"/>
      <c r="J693" s="94"/>
    </row>
    <row r="694" spans="1:10" s="24" customFormat="1" hidden="1">
      <c r="A694" s="50">
        <f t="shared" si="22"/>
        <v>40</v>
      </c>
      <c r="B694" s="50"/>
      <c r="C694" s="74" t="s">
        <v>634</v>
      </c>
      <c r="D694" s="75"/>
      <c r="E694" s="52"/>
      <c r="F694" s="52"/>
      <c r="G694" s="53" t="s">
        <v>412</v>
      </c>
      <c r="H694" s="54"/>
      <c r="I694" s="71"/>
      <c r="J694" s="94"/>
    </row>
    <row r="695" spans="1:10" s="24" customFormat="1" hidden="1">
      <c r="A695" s="50">
        <f t="shared" si="22"/>
        <v>41</v>
      </c>
      <c r="B695" s="50"/>
      <c r="C695" s="74" t="s">
        <v>410</v>
      </c>
      <c r="D695" s="75"/>
      <c r="E695" s="52"/>
      <c r="F695" s="52"/>
      <c r="G695" s="53" t="s">
        <v>412</v>
      </c>
      <c r="H695" s="54"/>
      <c r="I695" s="71"/>
      <c r="J695" s="94"/>
    </row>
    <row r="696" spans="1:10" s="24" customFormat="1" hidden="1">
      <c r="A696" s="50">
        <f t="shared" si="22"/>
        <v>42</v>
      </c>
      <c r="B696" s="50"/>
      <c r="C696" s="74" t="s">
        <v>635</v>
      </c>
      <c r="D696" s="75"/>
      <c r="E696" s="52"/>
      <c r="F696" s="52"/>
      <c r="G696" s="53" t="s">
        <v>412</v>
      </c>
      <c r="H696" s="54"/>
      <c r="I696" s="71"/>
      <c r="J696" s="94"/>
    </row>
    <row r="697" spans="1:10" s="24" customFormat="1" hidden="1">
      <c r="A697" s="50">
        <f t="shared" si="22"/>
        <v>43</v>
      </c>
      <c r="B697" s="50"/>
      <c r="C697" s="74" t="s">
        <v>411</v>
      </c>
      <c r="D697" s="75"/>
      <c r="E697" s="52"/>
      <c r="F697" s="52"/>
      <c r="G697" s="53" t="s">
        <v>412</v>
      </c>
      <c r="H697" s="54"/>
      <c r="I697" s="71"/>
      <c r="J697" s="94"/>
    </row>
    <row r="698" spans="1:10" s="24" customFormat="1" hidden="1">
      <c r="A698" s="50">
        <f t="shared" si="22"/>
        <v>44</v>
      </c>
      <c r="B698" s="50"/>
      <c r="C698" s="74" t="s">
        <v>724</v>
      </c>
      <c r="D698" s="75"/>
      <c r="E698" s="52"/>
      <c r="F698" s="52"/>
      <c r="G698" s="53" t="s">
        <v>412</v>
      </c>
      <c r="H698" s="54"/>
      <c r="I698" s="71"/>
      <c r="J698" s="94"/>
    </row>
    <row r="699" spans="1:10" s="24" customFormat="1" hidden="1">
      <c r="A699" s="50">
        <f t="shared" si="22"/>
        <v>45</v>
      </c>
      <c r="B699" s="50"/>
      <c r="C699" s="74" t="s">
        <v>725</v>
      </c>
      <c r="D699" s="75"/>
      <c r="E699" s="52"/>
      <c r="F699" s="52"/>
      <c r="G699" s="53" t="s">
        <v>412</v>
      </c>
      <c r="H699" s="54"/>
      <c r="I699" s="71"/>
      <c r="J699" s="94"/>
    </row>
    <row r="700" spans="1:10" s="24" customFormat="1" hidden="1">
      <c r="A700" s="50">
        <f t="shared" si="22"/>
        <v>46</v>
      </c>
      <c r="B700" s="50"/>
      <c r="C700" s="74" t="s">
        <v>726</v>
      </c>
      <c r="D700" s="75"/>
      <c r="E700" s="52"/>
      <c r="F700" s="52"/>
      <c r="G700" s="53" t="s">
        <v>412</v>
      </c>
      <c r="H700" s="54"/>
      <c r="I700" s="71"/>
      <c r="J700" s="94"/>
    </row>
    <row r="701" spans="1:10" s="24" customFormat="1" hidden="1">
      <c r="A701" s="50">
        <f t="shared" si="22"/>
        <v>47</v>
      </c>
      <c r="B701" s="50"/>
      <c r="C701" s="74" t="s">
        <v>727</v>
      </c>
      <c r="D701" s="75"/>
      <c r="E701" s="52"/>
      <c r="F701" s="52"/>
      <c r="G701" s="53" t="s">
        <v>412</v>
      </c>
      <c r="H701" s="54"/>
      <c r="I701" s="71"/>
      <c r="J701" s="94"/>
    </row>
    <row r="702" spans="1:10" s="24" customFormat="1" hidden="1">
      <c r="A702" s="50">
        <f t="shared" si="22"/>
        <v>48</v>
      </c>
      <c r="B702" s="50"/>
      <c r="C702" s="74" t="s">
        <v>728</v>
      </c>
      <c r="D702" s="75"/>
      <c r="E702" s="52"/>
      <c r="F702" s="52"/>
      <c r="G702" s="53" t="s">
        <v>412</v>
      </c>
      <c r="H702" s="54"/>
      <c r="I702" s="71"/>
      <c r="J702" s="94"/>
    </row>
    <row r="703" spans="1:10" s="24" customFormat="1" hidden="1">
      <c r="A703" s="50">
        <f t="shared" si="22"/>
        <v>49</v>
      </c>
      <c r="B703" s="50"/>
      <c r="C703" s="74" t="s">
        <v>729</v>
      </c>
      <c r="D703" s="75"/>
      <c r="E703" s="52"/>
      <c r="F703" s="52"/>
      <c r="G703" s="53" t="s">
        <v>412</v>
      </c>
      <c r="H703" s="54"/>
      <c r="I703" s="71"/>
      <c r="J703" s="94"/>
    </row>
    <row r="704" spans="1:10" s="24" customFormat="1" hidden="1">
      <c r="A704" s="50">
        <f t="shared" si="22"/>
        <v>50</v>
      </c>
      <c r="B704" s="50"/>
      <c r="C704" s="74" t="s">
        <v>731</v>
      </c>
      <c r="D704" s="75"/>
      <c r="E704" s="52"/>
      <c r="F704" s="52"/>
      <c r="G704" s="53" t="s">
        <v>412</v>
      </c>
      <c r="H704" s="54"/>
      <c r="I704" s="71"/>
      <c r="J704" s="94"/>
    </row>
    <row r="705" spans="1:10" s="24" customFormat="1" hidden="1">
      <c r="A705" s="106">
        <f t="shared" si="22"/>
        <v>51</v>
      </c>
      <c r="B705" s="106"/>
      <c r="C705" s="87" t="s">
        <v>730</v>
      </c>
      <c r="D705" s="88"/>
      <c r="E705" s="89"/>
      <c r="F705" s="89"/>
      <c r="G705" s="90" t="s">
        <v>412</v>
      </c>
      <c r="H705" s="91"/>
      <c r="I705" s="92"/>
      <c r="J705" s="94"/>
    </row>
    <row r="706" spans="1:10" s="24" customFormat="1">
      <c r="A706" s="112"/>
      <c r="B706" s="112"/>
      <c r="C706" s="21"/>
      <c r="D706" s="21"/>
      <c r="E706" s="21"/>
      <c r="F706" s="21"/>
      <c r="G706" s="93"/>
      <c r="H706" s="94"/>
      <c r="I706" s="94"/>
      <c r="J706" s="94"/>
    </row>
    <row r="707" spans="1:10" s="24" customFormat="1">
      <c r="A707" s="112"/>
      <c r="B707" s="112"/>
      <c r="C707" s="21"/>
      <c r="D707" s="21"/>
      <c r="E707" s="21"/>
      <c r="F707" s="21"/>
      <c r="G707" s="93"/>
      <c r="H707" s="94"/>
      <c r="I707" s="94"/>
      <c r="J707" s="94"/>
    </row>
    <row r="708" spans="1:10" s="24" customFormat="1" ht="18">
      <c r="A708" s="453" t="s">
        <v>1481</v>
      </c>
      <c r="B708" s="453"/>
      <c r="C708" s="453"/>
      <c r="D708" s="453"/>
      <c r="E708" s="453"/>
      <c r="F708" s="453"/>
      <c r="G708" s="453"/>
      <c r="H708" s="453"/>
      <c r="I708" s="453"/>
      <c r="J708" s="314"/>
    </row>
    <row r="709" spans="1:10" s="24" customFormat="1" ht="18">
      <c r="A709" s="453" t="s">
        <v>1512</v>
      </c>
      <c r="B709" s="453"/>
      <c r="C709" s="453"/>
      <c r="D709" s="453"/>
      <c r="E709" s="453"/>
      <c r="F709" s="453"/>
      <c r="G709" s="453"/>
      <c r="H709" s="453"/>
      <c r="I709" s="453"/>
      <c r="J709" s="314"/>
    </row>
    <row r="710" spans="1:10" s="24" customFormat="1">
      <c r="A710" s="113"/>
      <c r="B710" s="113"/>
      <c r="C710" s="95"/>
      <c r="D710" s="95"/>
      <c r="E710" s="95"/>
      <c r="F710" s="95"/>
      <c r="G710" s="95"/>
      <c r="H710" s="95"/>
      <c r="I710" s="95"/>
      <c r="J710" s="21"/>
    </row>
    <row r="711" spans="1:10" s="24" customFormat="1">
      <c r="A711" s="113"/>
      <c r="B711" s="113"/>
      <c r="C711" s="95"/>
      <c r="D711" s="95"/>
      <c r="E711" s="95"/>
      <c r="F711" s="95"/>
      <c r="G711" s="95"/>
      <c r="H711" s="21"/>
      <c r="I711" s="21"/>
      <c r="J711" s="21"/>
    </row>
    <row r="712" spans="1:10" s="24" customFormat="1" ht="14.25">
      <c r="A712" s="114" t="s">
        <v>61</v>
      </c>
      <c r="B712" s="114"/>
      <c r="C712" s="96" t="s">
        <v>62</v>
      </c>
      <c r="D712" s="97"/>
      <c r="E712" s="97"/>
      <c r="F712" s="97"/>
      <c r="G712" s="98" t="s">
        <v>63</v>
      </c>
      <c r="H712" s="96" t="s">
        <v>64</v>
      </c>
      <c r="I712" s="451" t="s">
        <v>227</v>
      </c>
      <c r="J712" s="49"/>
    </row>
    <row r="713" spans="1:10" s="24" customFormat="1" ht="14.25">
      <c r="A713" s="115"/>
      <c r="B713" s="115"/>
      <c r="C713" s="99"/>
      <c r="D713" s="100"/>
      <c r="E713" s="100"/>
      <c r="F713" s="100"/>
      <c r="G713" s="99"/>
      <c r="H713" s="101" t="s">
        <v>106</v>
      </c>
      <c r="I713" s="452"/>
      <c r="J713" s="49"/>
    </row>
    <row r="714" spans="1:10" s="24" customFormat="1" ht="15" thickBot="1">
      <c r="A714" s="116" t="s">
        <v>65</v>
      </c>
      <c r="B714" s="116"/>
      <c r="C714" s="102" t="s">
        <v>66</v>
      </c>
      <c r="D714" s="103"/>
      <c r="E714" s="103"/>
      <c r="F714" s="103"/>
      <c r="G714" s="104" t="s">
        <v>67</v>
      </c>
      <c r="H714" s="102" t="s">
        <v>68</v>
      </c>
      <c r="I714" s="105" t="s">
        <v>69</v>
      </c>
      <c r="J714" s="42"/>
    </row>
    <row r="715" spans="1:10" s="24" customFormat="1" ht="13.5" thickTop="1">
      <c r="A715" s="293">
        <v>1</v>
      </c>
      <c r="B715" s="293" t="s">
        <v>1390</v>
      </c>
      <c r="C715" s="294" t="s">
        <v>81</v>
      </c>
      <c r="D715" s="295"/>
      <c r="E715" s="295"/>
      <c r="F715" s="295"/>
      <c r="G715" s="296" t="s">
        <v>60</v>
      </c>
      <c r="H715" s="297"/>
      <c r="I715" s="298"/>
      <c r="J715" s="94"/>
    </row>
    <row r="716" spans="1:10" s="24" customFormat="1">
      <c r="A716" s="50">
        <f>1+A715</f>
        <v>2</v>
      </c>
      <c r="B716" s="50" t="s">
        <v>1391</v>
      </c>
      <c r="C716" s="51" t="s">
        <v>242</v>
      </c>
      <c r="D716" s="52"/>
      <c r="E716" s="52"/>
      <c r="F716" s="52"/>
      <c r="G716" s="53" t="s">
        <v>60</v>
      </c>
      <c r="H716" s="54"/>
      <c r="I716" s="71"/>
      <c r="J716" s="94"/>
    </row>
    <row r="717" spans="1:10" s="24" customFormat="1">
      <c r="A717" s="50">
        <f t="shared" ref="A717:A724" si="23">1+A716</f>
        <v>3</v>
      </c>
      <c r="B717" s="50" t="s">
        <v>1392</v>
      </c>
      <c r="C717" s="51" t="s">
        <v>335</v>
      </c>
      <c r="D717" s="52"/>
      <c r="E717" s="52"/>
      <c r="F717" s="52"/>
      <c r="G717" s="53" t="s">
        <v>60</v>
      </c>
      <c r="H717" s="54"/>
      <c r="I717" s="71"/>
      <c r="J717" s="94"/>
    </row>
    <row r="718" spans="1:10" s="24" customFormat="1">
      <c r="A718" s="50">
        <f t="shared" si="23"/>
        <v>4</v>
      </c>
      <c r="B718" s="50" t="s">
        <v>1393</v>
      </c>
      <c r="C718" s="51" t="s">
        <v>336</v>
      </c>
      <c r="D718" s="52"/>
      <c r="E718" s="52"/>
      <c r="F718" s="52"/>
      <c r="G718" s="53" t="s">
        <v>60</v>
      </c>
      <c r="H718" s="54"/>
      <c r="I718" s="71"/>
      <c r="J718" s="94"/>
    </row>
    <row r="719" spans="1:10" s="24" customFormat="1">
      <c r="A719" s="50">
        <f t="shared" si="23"/>
        <v>5</v>
      </c>
      <c r="B719" s="50" t="s">
        <v>1394</v>
      </c>
      <c r="C719" s="51" t="s">
        <v>337</v>
      </c>
      <c r="D719" s="52"/>
      <c r="E719" s="52"/>
      <c r="F719" s="52"/>
      <c r="G719" s="53" t="s">
        <v>60</v>
      </c>
      <c r="H719" s="54"/>
      <c r="I719" s="71"/>
      <c r="J719" s="94"/>
    </row>
    <row r="720" spans="1:10" s="24" customFormat="1">
      <c r="A720" s="50">
        <f t="shared" si="23"/>
        <v>6</v>
      </c>
      <c r="B720" s="50" t="s">
        <v>1395</v>
      </c>
      <c r="C720" s="51" t="s">
        <v>282</v>
      </c>
      <c r="D720" s="52"/>
      <c r="E720" s="52"/>
      <c r="F720" s="52"/>
      <c r="G720" s="53" t="s">
        <v>60</v>
      </c>
      <c r="H720" s="54"/>
      <c r="I720" s="71"/>
      <c r="J720" s="94"/>
    </row>
    <row r="721" spans="1:10" s="24" customFormat="1">
      <c r="A721" s="50"/>
      <c r="B721" s="50"/>
      <c r="C721" s="51" t="s">
        <v>1549</v>
      </c>
      <c r="D721" s="52"/>
      <c r="E721" s="52"/>
      <c r="F721" s="52"/>
      <c r="G721" s="53" t="s">
        <v>60</v>
      </c>
      <c r="H721" s="54"/>
      <c r="I721" s="71"/>
      <c r="J721" s="94"/>
    </row>
    <row r="722" spans="1:10" s="24" customFormat="1">
      <c r="A722" s="50">
        <f>1+A720</f>
        <v>7</v>
      </c>
      <c r="B722" s="50" t="s">
        <v>1396</v>
      </c>
      <c r="C722" s="51" t="s">
        <v>83</v>
      </c>
      <c r="D722" s="52"/>
      <c r="E722" s="52"/>
      <c r="F722" s="52"/>
      <c r="G722" s="53" t="s">
        <v>60</v>
      </c>
      <c r="H722" s="54"/>
      <c r="I722" s="71"/>
      <c r="J722" s="94"/>
    </row>
    <row r="723" spans="1:10" s="24" customFormat="1">
      <c r="A723" s="50">
        <f t="shared" si="23"/>
        <v>8</v>
      </c>
      <c r="B723" s="50" t="s">
        <v>1397</v>
      </c>
      <c r="C723" s="51" t="s">
        <v>84</v>
      </c>
      <c r="D723" s="52"/>
      <c r="E723" s="52"/>
      <c r="F723" s="52"/>
      <c r="G723" s="53" t="s">
        <v>60</v>
      </c>
      <c r="H723" s="54"/>
      <c r="I723" s="71"/>
      <c r="J723" s="94"/>
    </row>
    <row r="724" spans="1:10" s="24" customFormat="1">
      <c r="A724" s="117">
        <f t="shared" si="23"/>
        <v>9</v>
      </c>
      <c r="B724" s="80" t="s">
        <v>1398</v>
      </c>
      <c r="C724" s="51" t="s">
        <v>85</v>
      </c>
      <c r="D724" s="52"/>
      <c r="E724" s="52"/>
      <c r="F724" s="52"/>
      <c r="G724" s="53" t="s">
        <v>60</v>
      </c>
      <c r="H724" s="54"/>
      <c r="I724" s="71"/>
      <c r="J724" s="94"/>
    </row>
    <row r="725" spans="1:10" s="24" customFormat="1">
      <c r="A725" s="117">
        <f t="shared" ref="A725:A733" si="24">1+A724</f>
        <v>10</v>
      </c>
      <c r="B725" s="80" t="s">
        <v>1399</v>
      </c>
      <c r="C725" s="51" t="s">
        <v>86</v>
      </c>
      <c r="D725" s="52"/>
      <c r="E725" s="52"/>
      <c r="F725" s="52"/>
      <c r="G725" s="53" t="s">
        <v>60</v>
      </c>
      <c r="H725" s="54"/>
      <c r="I725" s="71"/>
      <c r="J725" s="94"/>
    </row>
    <row r="726" spans="1:10" s="24" customFormat="1">
      <c r="A726" s="117">
        <f t="shared" si="24"/>
        <v>11</v>
      </c>
      <c r="B726" s="80" t="s">
        <v>1400</v>
      </c>
      <c r="C726" s="51" t="s">
        <v>275</v>
      </c>
      <c r="D726" s="52"/>
      <c r="E726" s="52"/>
      <c r="F726" s="52"/>
      <c r="G726" s="53" t="s">
        <v>60</v>
      </c>
      <c r="H726" s="54"/>
      <c r="I726" s="71"/>
      <c r="J726" s="94"/>
    </row>
    <row r="727" spans="1:10" s="24" customFormat="1">
      <c r="A727" s="117">
        <f t="shared" si="24"/>
        <v>12</v>
      </c>
      <c r="B727" s="80" t="s">
        <v>1401</v>
      </c>
      <c r="C727" s="51" t="s">
        <v>338</v>
      </c>
      <c r="D727" s="52"/>
      <c r="E727" s="52"/>
      <c r="F727" s="52"/>
      <c r="G727" s="53" t="s">
        <v>60</v>
      </c>
      <c r="H727" s="54"/>
      <c r="I727" s="71"/>
      <c r="J727" s="94"/>
    </row>
    <row r="728" spans="1:10" s="24" customFormat="1">
      <c r="A728" s="117">
        <f t="shared" si="24"/>
        <v>13</v>
      </c>
      <c r="B728" s="80" t="s">
        <v>1402</v>
      </c>
      <c r="C728" s="51" t="s">
        <v>87</v>
      </c>
      <c r="D728" s="52"/>
      <c r="E728" s="52"/>
      <c r="F728" s="52"/>
      <c r="G728" s="53" t="s">
        <v>60</v>
      </c>
      <c r="H728" s="54"/>
      <c r="I728" s="71"/>
      <c r="J728" s="94"/>
    </row>
    <row r="729" spans="1:10" s="24" customFormat="1">
      <c r="A729" s="117">
        <f t="shared" si="24"/>
        <v>14</v>
      </c>
      <c r="B729" s="80" t="s">
        <v>1403</v>
      </c>
      <c r="C729" s="70" t="s">
        <v>712</v>
      </c>
      <c r="D729" s="52"/>
      <c r="E729" s="52"/>
      <c r="F729" s="52"/>
      <c r="G729" s="53" t="s">
        <v>60</v>
      </c>
      <c r="H729" s="54"/>
      <c r="I729" s="71"/>
      <c r="J729" s="94"/>
    </row>
    <row r="730" spans="1:10" s="24" customFormat="1">
      <c r="A730" s="117">
        <f t="shared" si="24"/>
        <v>15</v>
      </c>
      <c r="B730" s="80" t="s">
        <v>1404</v>
      </c>
      <c r="C730" s="51" t="s">
        <v>339</v>
      </c>
      <c r="D730" s="52"/>
      <c r="E730" s="52"/>
      <c r="F730" s="52"/>
      <c r="G730" s="53" t="s">
        <v>60</v>
      </c>
      <c r="H730" s="54"/>
      <c r="I730" s="71"/>
      <c r="J730" s="94"/>
    </row>
    <row r="731" spans="1:10" s="24" customFormat="1">
      <c r="A731" s="117">
        <f t="shared" si="24"/>
        <v>16</v>
      </c>
      <c r="B731" s="80" t="s">
        <v>1404</v>
      </c>
      <c r="C731" s="51" t="s">
        <v>1548</v>
      </c>
      <c r="D731" s="52"/>
      <c r="E731" s="52"/>
      <c r="F731" s="52"/>
      <c r="G731" s="53" t="s">
        <v>60</v>
      </c>
      <c r="H731" s="54"/>
      <c r="I731" s="71"/>
      <c r="J731" s="94"/>
    </row>
    <row r="732" spans="1:10" s="24" customFormat="1">
      <c r="A732" s="117">
        <f>1+A730</f>
        <v>16</v>
      </c>
      <c r="B732" s="80" t="s">
        <v>1405</v>
      </c>
      <c r="C732" s="51" t="s">
        <v>342</v>
      </c>
      <c r="D732" s="52"/>
      <c r="E732" s="52"/>
      <c r="F732" s="52"/>
      <c r="G732" s="53" t="s">
        <v>60</v>
      </c>
      <c r="H732" s="54"/>
      <c r="I732" s="71"/>
      <c r="J732" s="94"/>
    </row>
    <row r="733" spans="1:10" s="24" customFormat="1">
      <c r="A733" s="117">
        <f t="shared" si="24"/>
        <v>17</v>
      </c>
      <c r="B733" s="80" t="s">
        <v>1406</v>
      </c>
      <c r="C733" s="51" t="s">
        <v>43</v>
      </c>
      <c r="D733" s="52"/>
      <c r="E733" s="52"/>
      <c r="F733" s="52"/>
      <c r="G733" s="53" t="s">
        <v>60</v>
      </c>
      <c r="H733" s="54"/>
      <c r="I733" s="71"/>
      <c r="J733" s="94"/>
    </row>
    <row r="734" spans="1:10" s="24" customFormat="1">
      <c r="A734" s="111">
        <f t="shared" ref="A734:A746" si="25">1+A733</f>
        <v>18</v>
      </c>
      <c r="B734" s="80" t="s">
        <v>1407</v>
      </c>
      <c r="C734" s="51" t="s">
        <v>340</v>
      </c>
      <c r="D734" s="52"/>
      <c r="E734" s="52"/>
      <c r="F734" s="52"/>
      <c r="G734" s="53" t="s">
        <v>60</v>
      </c>
      <c r="H734" s="54"/>
      <c r="I734" s="71"/>
      <c r="J734" s="94"/>
    </row>
    <row r="735" spans="1:10" s="24" customFormat="1">
      <c r="A735" s="111">
        <f t="shared" si="25"/>
        <v>19</v>
      </c>
      <c r="B735" s="80" t="s">
        <v>1408</v>
      </c>
      <c r="C735" s="51" t="s">
        <v>283</v>
      </c>
      <c r="D735" s="52"/>
      <c r="E735" s="52"/>
      <c r="F735" s="52"/>
      <c r="G735" s="53" t="s">
        <v>60</v>
      </c>
      <c r="H735" s="54"/>
      <c r="I735" s="71"/>
      <c r="J735" s="94"/>
    </row>
    <row r="736" spans="1:10" s="24" customFormat="1">
      <c r="A736" s="111">
        <f t="shared" si="25"/>
        <v>20</v>
      </c>
      <c r="B736" s="80" t="s">
        <v>1409</v>
      </c>
      <c r="C736" s="51" t="s">
        <v>284</v>
      </c>
      <c r="D736" s="52"/>
      <c r="E736" s="52"/>
      <c r="F736" s="52"/>
      <c r="G736" s="53" t="s">
        <v>60</v>
      </c>
      <c r="H736" s="54"/>
      <c r="I736" s="71"/>
      <c r="J736" s="94"/>
    </row>
    <row r="737" spans="1:10" s="24" customFormat="1">
      <c r="A737" s="111">
        <f t="shared" si="25"/>
        <v>21</v>
      </c>
      <c r="B737" s="80" t="s">
        <v>1410</v>
      </c>
      <c r="C737" s="51" t="s">
        <v>285</v>
      </c>
      <c r="D737" s="52"/>
      <c r="E737" s="52"/>
      <c r="F737" s="52"/>
      <c r="G737" s="53" t="s">
        <v>60</v>
      </c>
      <c r="H737" s="54"/>
      <c r="I737" s="71"/>
      <c r="J737" s="94"/>
    </row>
    <row r="738" spans="1:10" s="24" customFormat="1">
      <c r="A738" s="111">
        <f t="shared" si="25"/>
        <v>22</v>
      </c>
      <c r="B738" s="80" t="s">
        <v>1411</v>
      </c>
      <c r="C738" s="51" t="s">
        <v>491</v>
      </c>
      <c r="D738" s="52"/>
      <c r="E738" s="52"/>
      <c r="F738" s="52"/>
      <c r="G738" s="53" t="s">
        <v>60</v>
      </c>
      <c r="H738" s="54"/>
      <c r="I738" s="71"/>
      <c r="J738" s="94"/>
    </row>
    <row r="739" spans="1:10" s="24" customFormat="1">
      <c r="A739" s="111">
        <f t="shared" si="25"/>
        <v>23</v>
      </c>
      <c r="B739" s="80" t="s">
        <v>1412</v>
      </c>
      <c r="C739" s="51" t="s">
        <v>492</v>
      </c>
      <c r="D739" s="52"/>
      <c r="E739" s="52"/>
      <c r="F739" s="52"/>
      <c r="G739" s="53" t="s">
        <v>60</v>
      </c>
      <c r="H739" s="54"/>
      <c r="I739" s="71"/>
      <c r="J739" s="94"/>
    </row>
    <row r="740" spans="1:10" s="24" customFormat="1">
      <c r="A740" s="111">
        <f t="shared" si="25"/>
        <v>24</v>
      </c>
      <c r="B740" s="80" t="s">
        <v>1413</v>
      </c>
      <c r="C740" s="51" t="s">
        <v>288</v>
      </c>
      <c r="D740" s="52"/>
      <c r="E740" s="52"/>
      <c r="F740" s="52"/>
      <c r="G740" s="53" t="s">
        <v>60</v>
      </c>
      <c r="H740" s="54"/>
      <c r="I740" s="71"/>
      <c r="J740" s="94"/>
    </row>
    <row r="741" spans="1:10" s="24" customFormat="1" hidden="1">
      <c r="A741" s="111">
        <f t="shared" si="25"/>
        <v>25</v>
      </c>
      <c r="B741" s="80" t="s">
        <v>1414</v>
      </c>
      <c r="C741" s="51" t="s">
        <v>289</v>
      </c>
      <c r="D741" s="52"/>
      <c r="E741" s="52"/>
      <c r="F741" s="52"/>
      <c r="G741" s="53" t="s">
        <v>60</v>
      </c>
      <c r="H741" s="54"/>
      <c r="I741" s="71"/>
      <c r="J741" s="94"/>
    </row>
    <row r="742" spans="1:10" s="24" customFormat="1" hidden="1">
      <c r="A742" s="111">
        <f t="shared" si="25"/>
        <v>26</v>
      </c>
      <c r="B742" s="80" t="s">
        <v>1415</v>
      </c>
      <c r="C742" s="299" t="s">
        <v>290</v>
      </c>
      <c r="D742" s="300"/>
      <c r="E742" s="300"/>
      <c r="F742" s="300"/>
      <c r="G742" s="301"/>
      <c r="H742" s="290"/>
      <c r="I742" s="302"/>
      <c r="J742" s="94"/>
    </row>
    <row r="743" spans="1:10" s="24" customFormat="1" hidden="1">
      <c r="A743" s="111">
        <f t="shared" si="25"/>
        <v>27</v>
      </c>
      <c r="B743" s="80" t="s">
        <v>1416</v>
      </c>
      <c r="C743" s="70" t="s">
        <v>1417</v>
      </c>
      <c r="D743" s="52"/>
      <c r="E743" s="52"/>
      <c r="F743" s="52"/>
      <c r="G743" s="53"/>
      <c r="H743" s="54"/>
      <c r="I743" s="71"/>
      <c r="J743" s="94"/>
    </row>
    <row r="744" spans="1:10" s="24" customFormat="1" hidden="1">
      <c r="A744" s="111">
        <f t="shared" si="25"/>
        <v>28</v>
      </c>
      <c r="B744" s="80" t="s">
        <v>1418</v>
      </c>
      <c r="C744" s="70" t="s">
        <v>1419</v>
      </c>
      <c r="D744" s="52"/>
      <c r="E744" s="52"/>
      <c r="F744" s="52"/>
      <c r="G744" s="53"/>
      <c r="H744" s="54"/>
      <c r="I744" s="71"/>
      <c r="J744" s="94"/>
    </row>
    <row r="745" spans="1:10" s="24" customFormat="1">
      <c r="A745" s="111">
        <f t="shared" si="25"/>
        <v>29</v>
      </c>
      <c r="B745" s="80"/>
      <c r="C745" s="51" t="s">
        <v>341</v>
      </c>
      <c r="D745" s="52"/>
      <c r="E745" s="52"/>
      <c r="F745" s="52"/>
      <c r="G745" s="53" t="s">
        <v>60</v>
      </c>
      <c r="H745" s="54"/>
      <c r="I745" s="71"/>
      <c r="J745" s="94"/>
    </row>
    <row r="746" spans="1:10">
      <c r="A746" s="118">
        <f t="shared" si="25"/>
        <v>30</v>
      </c>
      <c r="B746" s="50"/>
      <c r="C746" s="51" t="s">
        <v>82</v>
      </c>
      <c r="D746" s="52"/>
      <c r="E746" s="52"/>
      <c r="F746" s="52"/>
      <c r="G746" s="53" t="s">
        <v>60</v>
      </c>
      <c r="H746" s="54"/>
      <c r="I746" s="71"/>
      <c r="J746" s="94"/>
    </row>
    <row r="747" spans="1:10">
      <c r="A747" s="119"/>
      <c r="B747" s="120"/>
      <c r="C747" s="17"/>
      <c r="D747" s="18"/>
      <c r="E747" s="18"/>
      <c r="F747" s="18"/>
      <c r="G747" s="22"/>
      <c r="H747" s="23"/>
      <c r="I747" s="19"/>
      <c r="J747" s="20"/>
    </row>
    <row r="753" spans="8:8">
      <c r="H753" s="68"/>
    </row>
    <row r="754" spans="8:8">
      <c r="H754" s="68"/>
    </row>
    <row r="755" spans="8:8">
      <c r="H755" s="68"/>
    </row>
    <row r="756" spans="8:8">
      <c r="H756" s="69"/>
    </row>
    <row r="757" spans="8:8">
      <c r="H757" s="68"/>
    </row>
    <row r="758" spans="8:8">
      <c r="H758" s="68"/>
    </row>
    <row r="759" spans="8:8">
      <c r="H759" s="68"/>
    </row>
    <row r="760" spans="8:8">
      <c r="H760" s="68"/>
    </row>
    <row r="761" spans="8:8">
      <c r="H761" s="68"/>
    </row>
    <row r="762" spans="8:8">
      <c r="H762" s="69"/>
    </row>
    <row r="763" spans="8:8">
      <c r="H763" s="68"/>
    </row>
    <row r="764" spans="8:8">
      <c r="H764" s="68"/>
    </row>
  </sheetData>
  <mergeCells count="7">
    <mergeCell ref="I4:I5"/>
    <mergeCell ref="I712:I713"/>
    <mergeCell ref="A1:I1"/>
    <mergeCell ref="A2:I2"/>
    <mergeCell ref="A708:I708"/>
    <mergeCell ref="I139:I141"/>
    <mergeCell ref="A709:I709"/>
  </mergeCells>
  <phoneticPr fontId="0" type="noConversion"/>
  <printOptions horizontalCentered="1"/>
  <pageMargins left="0.55118110236220497" right="0.31496062992126" top="0.59055118110236204" bottom="0.59055118110236204" header="0.39370078740157499" footer="0.511811023622047"/>
  <pageSetup paperSize="9" scale="87" orientation="portrait" horizontalDpi="4294967293" verticalDpi="360" r:id="rId1"/>
  <headerFooter alignWithMargins="0">
    <oddFooter>&amp;LHARGA DASAR_UIN MALIKI_MALANG&amp;CPage &amp;P of &amp;N</oddFooter>
  </headerFooter>
  <rowBreaks count="2" manualBreakCount="2">
    <brk id="207" max="8" man="1"/>
    <brk id="707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8" sqref="E1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REKAP</vt:lpstr>
      <vt:lpstr>RAB</vt:lpstr>
      <vt:lpstr>ANL Terpakai</vt:lpstr>
      <vt:lpstr>Harga Sat</vt:lpstr>
      <vt:lpstr>Sheet1</vt:lpstr>
      <vt:lpstr>'ANL Terpakai'!Print_Area</vt:lpstr>
      <vt:lpstr>'Harga Sat'!Print_Area</vt:lpstr>
      <vt:lpstr>RAB!Print_Area</vt:lpstr>
      <vt:lpstr>REKAP!Print_Area</vt:lpstr>
      <vt:lpstr>'ANL Terpakai'!Print_Titles</vt:lpstr>
      <vt:lpstr>'Harga Sat'!Print_Titles</vt:lpstr>
      <vt:lpstr>RAB!Print_Titles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LAB KIMIA</dc:title>
  <dc:creator>PT. SABUYASE</dc:creator>
  <cp:lastModifiedBy>user</cp:lastModifiedBy>
  <cp:lastPrinted>2015-11-23T06:49:01Z</cp:lastPrinted>
  <dcterms:created xsi:type="dcterms:W3CDTF">1998-07-28T09:00:04Z</dcterms:created>
  <dcterms:modified xsi:type="dcterms:W3CDTF">2015-11-23T06:51:15Z</dcterms:modified>
</cp:coreProperties>
</file>